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200" windowHeight="11940"/>
  </bookViews>
  <sheets>
    <sheet name="網路公告" sheetId="9" r:id="rId1"/>
  </sheets>
  <calcPr calcId="152511"/>
</workbook>
</file>

<file path=xl/calcChain.xml><?xml version="1.0" encoding="utf-8"?>
<calcChain xmlns="http://schemas.openxmlformats.org/spreadsheetml/2006/main">
  <c r="F17" i="9" l="1"/>
  <c r="E17" i="9"/>
  <c r="D17" i="9"/>
  <c r="C17" i="9"/>
  <c r="F16" i="9"/>
  <c r="E16" i="9"/>
  <c r="D16" i="9"/>
  <c r="C16" i="9"/>
  <c r="F15" i="9"/>
  <c r="F18" i="9" s="1"/>
  <c r="E15" i="9"/>
  <c r="E18" i="9" s="1"/>
  <c r="D15" i="9"/>
  <c r="D18" i="9" s="1"/>
  <c r="C15" i="9"/>
  <c r="C18" i="9" s="1"/>
  <c r="G14" i="9"/>
  <c r="H14" i="9" s="1"/>
  <c r="G13" i="9"/>
  <c r="G12" i="9"/>
  <c r="G11" i="9"/>
  <c r="H11" i="9" s="1"/>
  <c r="G10" i="9"/>
  <c r="G9" i="9"/>
  <c r="G8" i="9"/>
  <c r="H8" i="9" s="1"/>
  <c r="G7" i="9"/>
  <c r="G6" i="9"/>
  <c r="G5" i="9"/>
  <c r="H5" i="9" s="1"/>
  <c r="G4" i="9"/>
  <c r="G3" i="9"/>
  <c r="H6" i="9" l="1"/>
  <c r="I6" i="9" s="1"/>
  <c r="G16" i="9"/>
  <c r="H12" i="9"/>
  <c r="I12" i="9" s="1"/>
  <c r="H3" i="9"/>
  <c r="H17" i="9"/>
  <c r="H9" i="9"/>
  <c r="I9" i="9" s="1"/>
  <c r="I3" i="9"/>
  <c r="G15" i="9"/>
  <c r="G17" i="9"/>
  <c r="H15" i="9" l="1"/>
  <c r="H18" i="9" s="1"/>
  <c r="I18" i="9" s="1"/>
  <c r="G18" i="9"/>
  <c r="D19" i="9"/>
  <c r="I15" i="9"/>
  <c r="F19" i="9" l="1"/>
  <c r="H20" i="9"/>
  <c r="B31" i="9" l="1"/>
  <c r="B25" i="9" l="1"/>
  <c r="B24" i="9" s="1"/>
</calcChain>
</file>

<file path=xl/sharedStrings.xml><?xml version="1.0" encoding="utf-8"?>
<sst xmlns="http://schemas.openxmlformats.org/spreadsheetml/2006/main" count="55" uniqueCount="42">
  <si>
    <t>學士</t>
  </si>
  <si>
    <t>助理教授以上</t>
    <phoneticPr fontId="2" type="noConversion"/>
  </si>
  <si>
    <t>博士</t>
  </si>
  <si>
    <t>教授</t>
  </si>
  <si>
    <t>助理教授</t>
  </si>
  <si>
    <t>副教授</t>
  </si>
  <si>
    <t>碩士</t>
  </si>
  <si>
    <t>講師</t>
  </si>
  <si>
    <t>備註</t>
    <phoneticPr fontId="2" type="noConversion"/>
  </si>
  <si>
    <t xml:space="preserve">    c：其他</t>
    <phoneticPr fontId="2" type="noConversion"/>
  </si>
  <si>
    <t xml:space="preserve">    b：約聘僱教職員工</t>
    <phoneticPr fontId="2" type="noConversion"/>
  </si>
  <si>
    <t>學校經費約聘教職員工</t>
    <phoneticPr fontId="2" type="noConversion"/>
  </si>
  <si>
    <t xml:space="preserve">講師以上 </t>
    <phoneticPr fontId="2" type="noConversion"/>
  </si>
  <si>
    <t xml:space="preserve">博士占現有教師 </t>
    <phoneticPr fontId="2" type="noConversion"/>
  </si>
  <si>
    <t xml:space="preserve">助理教授以上占現有專任教師   </t>
    <phoneticPr fontId="2" type="noConversion"/>
  </si>
  <si>
    <t>國內博士</t>
    <phoneticPr fontId="2" type="noConversion"/>
  </si>
  <si>
    <t>國外博士</t>
    <phoneticPr fontId="2" type="noConversion"/>
  </si>
  <si>
    <t>級別</t>
  </si>
  <si>
    <t>性質</t>
  </si>
  <si>
    <t>其他</t>
  </si>
  <si>
    <t>小計</t>
  </si>
  <si>
    <t>合計</t>
  </si>
  <si>
    <t>總計</t>
  </si>
  <si>
    <t>一般</t>
  </si>
  <si>
    <t>專技</t>
  </si>
  <si>
    <t>專案</t>
  </si>
  <si>
    <t>合計</t>
    <phoneticPr fontId="2" type="noConversion"/>
  </si>
  <si>
    <t>助教人數</t>
    <phoneticPr fontId="2" type="noConversion"/>
  </si>
  <si>
    <t>幼稚園</t>
    <phoneticPr fontId="2" type="noConversion"/>
  </si>
  <si>
    <t>專案教師</t>
    <phoneticPr fontId="2" type="noConversion"/>
  </si>
  <si>
    <t>幼稚園教保員</t>
    <phoneticPr fontId="2" type="noConversion"/>
  </si>
  <si>
    <t xml:space="preserve">     南臺科技大學 一○五學年度 第二學期 專任教師等級及學歷結構表                 </t>
    <phoneticPr fontId="2" type="noConversion"/>
  </si>
  <si>
    <t>106.4.14</t>
    <phoneticPr fontId="2" type="noConversion"/>
  </si>
  <si>
    <t>職員人數</t>
    <phoneticPr fontId="2" type="noConversion"/>
  </si>
  <si>
    <t>軍訓教官</t>
    <phoneticPr fontId="2" type="noConversion"/>
  </si>
  <si>
    <t>約聘教師</t>
    <phoneticPr fontId="2" type="noConversion"/>
  </si>
  <si>
    <t>約聘職工</t>
    <phoneticPr fontId="2" type="noConversion"/>
  </si>
  <si>
    <t>一、留職停薪4人(列入教師人數1人，不列入教師人數3人)</t>
    <phoneticPr fontId="2" type="noConversion"/>
  </si>
  <si>
    <t>二、a：編制內教職員工</t>
    <phoneticPr fontId="2" type="noConversion"/>
  </si>
  <si>
    <t>編制內教職員工</t>
    <phoneticPr fontId="2" type="noConversion"/>
  </si>
  <si>
    <r>
      <t>三、</t>
    </r>
    <r>
      <rPr>
        <b/>
        <sz val="12"/>
        <rFont val="新細明體"/>
        <family val="1"/>
        <charset val="136"/>
        <scheme val="major"/>
      </rPr>
      <t>兼任348人</t>
    </r>
    <phoneticPr fontId="2" type="noConversion"/>
  </si>
  <si>
    <t xml:space="preserve">技工工友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</si>
</sst>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indexed="12"/>
      <name val="新細明體"/>
      <family val="1"/>
      <charset val="136"/>
      <scheme val="major"/>
    </font>
    <font>
      <b/>
      <sz val="10"/>
      <name val="新細明體"/>
      <family val="1"/>
      <charset val="136"/>
      <scheme val="major"/>
    </font>
    <font>
      <sz val="12"/>
      <color indexed="10"/>
      <name val="新細明體"/>
      <family val="1"/>
      <charset val="136"/>
      <scheme val="major"/>
    </font>
    <font>
      <b/>
      <sz val="12"/>
      <color indexed="12"/>
      <name val="新細明體"/>
      <family val="1"/>
      <charset val="136"/>
      <scheme val="major"/>
    </font>
    <font>
      <b/>
      <sz val="12"/>
      <color indexed="8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/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F18" sqref="F18"/>
    </sheetView>
  </sheetViews>
  <sheetFormatPr defaultRowHeight="16.5"/>
  <cols>
    <col min="1" max="1" width="24.125" style="1" customWidth="1"/>
    <col min="2" max="8" width="14.375" style="1" customWidth="1"/>
    <col min="9" max="9" width="14.375" customWidth="1"/>
  </cols>
  <sheetData>
    <row r="1" spans="1:10" s="2" customFormat="1" ht="26.25" customHeight="1">
      <c r="A1" s="37" t="s">
        <v>31</v>
      </c>
      <c r="B1" s="35"/>
      <c r="C1" s="35"/>
      <c r="D1" s="35"/>
      <c r="E1" s="35"/>
      <c r="F1" s="35"/>
      <c r="G1" s="35"/>
      <c r="H1" s="35" t="s">
        <v>32</v>
      </c>
      <c r="I1" s="36"/>
    </row>
    <row r="2" spans="1:10" s="2" customFormat="1" ht="27.75" customHeight="1">
      <c r="A2" s="27" t="s">
        <v>17</v>
      </c>
      <c r="B2" s="5" t="s">
        <v>18</v>
      </c>
      <c r="C2" s="5" t="s">
        <v>2</v>
      </c>
      <c r="D2" s="5" t="s">
        <v>6</v>
      </c>
      <c r="E2" s="5" t="s">
        <v>0</v>
      </c>
      <c r="F2" s="5" t="s">
        <v>19</v>
      </c>
      <c r="G2" s="5" t="s">
        <v>20</v>
      </c>
      <c r="H2" s="6" t="s">
        <v>26</v>
      </c>
      <c r="I2" s="7" t="s">
        <v>22</v>
      </c>
    </row>
    <row r="3" spans="1:10" s="2" customFormat="1" ht="21.75" customHeight="1">
      <c r="A3" s="42" t="s">
        <v>3</v>
      </c>
      <c r="B3" s="5" t="s">
        <v>23</v>
      </c>
      <c r="C3" s="28">
        <v>94</v>
      </c>
      <c r="D3" s="28">
        <v>1</v>
      </c>
      <c r="E3" s="28">
        <v>2</v>
      </c>
      <c r="F3" s="28">
        <v>0</v>
      </c>
      <c r="G3" s="24">
        <f>SUM(C3:F3)</f>
        <v>97</v>
      </c>
      <c r="H3" s="41">
        <f>SUM(G3:G4)</f>
        <v>97</v>
      </c>
      <c r="I3" s="38">
        <f>SUM(H3:H5)</f>
        <v>97</v>
      </c>
    </row>
    <row r="4" spans="1:10" s="2" customFormat="1" ht="21.75" customHeight="1">
      <c r="A4" s="42"/>
      <c r="B4" s="8" t="s">
        <v>24</v>
      </c>
      <c r="C4" s="28">
        <v>0</v>
      </c>
      <c r="D4" s="28">
        <v>0</v>
      </c>
      <c r="E4" s="28">
        <v>0</v>
      </c>
      <c r="F4" s="28">
        <v>0</v>
      </c>
      <c r="G4" s="24">
        <f t="shared" ref="G4:G14" si="0">SUM(C4:F4)</f>
        <v>0</v>
      </c>
      <c r="H4" s="41"/>
      <c r="I4" s="39"/>
    </row>
    <row r="5" spans="1:10" s="2" customFormat="1" ht="21.75" customHeight="1">
      <c r="A5" s="42"/>
      <c r="B5" s="8" t="s">
        <v>25</v>
      </c>
      <c r="C5" s="28">
        <v>0</v>
      </c>
      <c r="D5" s="28">
        <v>0</v>
      </c>
      <c r="E5" s="28">
        <v>0</v>
      </c>
      <c r="F5" s="28">
        <v>0</v>
      </c>
      <c r="G5" s="24">
        <f t="shared" si="0"/>
        <v>0</v>
      </c>
      <c r="H5" s="24">
        <f>SUM(G5)</f>
        <v>0</v>
      </c>
      <c r="I5" s="40"/>
    </row>
    <row r="6" spans="1:10" s="2" customFormat="1" ht="21.75" customHeight="1">
      <c r="A6" s="42" t="s">
        <v>5</v>
      </c>
      <c r="B6" s="5" t="s">
        <v>23</v>
      </c>
      <c r="C6" s="28">
        <v>181</v>
      </c>
      <c r="D6" s="28">
        <v>19</v>
      </c>
      <c r="E6" s="28">
        <v>4</v>
      </c>
      <c r="F6" s="28">
        <v>0</v>
      </c>
      <c r="G6" s="24">
        <f t="shared" si="0"/>
        <v>204</v>
      </c>
      <c r="H6" s="41">
        <f>SUM(G6:G7)</f>
        <v>208</v>
      </c>
      <c r="I6" s="38">
        <f t="shared" ref="I6" si="1">SUM(H6:H8)</f>
        <v>208</v>
      </c>
    </row>
    <row r="7" spans="1:10" s="2" customFormat="1" ht="21.75" customHeight="1">
      <c r="A7" s="42"/>
      <c r="B7" s="8" t="s">
        <v>24</v>
      </c>
      <c r="C7" s="28">
        <v>1</v>
      </c>
      <c r="D7" s="28">
        <v>2</v>
      </c>
      <c r="E7" s="28">
        <v>1</v>
      </c>
      <c r="F7" s="28">
        <v>0</v>
      </c>
      <c r="G7" s="24">
        <f t="shared" si="0"/>
        <v>4</v>
      </c>
      <c r="H7" s="41"/>
      <c r="I7" s="39"/>
    </row>
    <row r="8" spans="1:10" s="2" customFormat="1" ht="21.75" customHeight="1">
      <c r="A8" s="42"/>
      <c r="B8" s="8" t="s">
        <v>25</v>
      </c>
      <c r="C8" s="28">
        <v>0</v>
      </c>
      <c r="D8" s="28">
        <v>0</v>
      </c>
      <c r="E8" s="28">
        <v>0</v>
      </c>
      <c r="F8" s="28">
        <v>0</v>
      </c>
      <c r="G8" s="24">
        <f t="shared" si="0"/>
        <v>0</v>
      </c>
      <c r="H8" s="24">
        <f>SUM(G8)</f>
        <v>0</v>
      </c>
      <c r="I8" s="40"/>
    </row>
    <row r="9" spans="1:10" s="2" customFormat="1" ht="21.75" customHeight="1">
      <c r="A9" s="42" t="s">
        <v>4</v>
      </c>
      <c r="B9" s="5" t="s">
        <v>23</v>
      </c>
      <c r="C9" s="28">
        <v>156</v>
      </c>
      <c r="D9" s="28">
        <v>11</v>
      </c>
      <c r="E9" s="28">
        <v>4</v>
      </c>
      <c r="F9" s="28">
        <v>0</v>
      </c>
      <c r="G9" s="24">
        <f t="shared" si="0"/>
        <v>171</v>
      </c>
      <c r="H9" s="41">
        <f>SUM(G9:G10)</f>
        <v>177</v>
      </c>
      <c r="I9" s="38">
        <f t="shared" ref="I9" si="2">SUM(H9:H11)</f>
        <v>177</v>
      </c>
    </row>
    <row r="10" spans="1:10" s="2" customFormat="1" ht="21.75" customHeight="1">
      <c r="A10" s="42"/>
      <c r="B10" s="8" t="s">
        <v>24</v>
      </c>
      <c r="C10" s="28">
        <v>0</v>
      </c>
      <c r="D10" s="28">
        <v>4</v>
      </c>
      <c r="E10" s="28">
        <v>1</v>
      </c>
      <c r="F10" s="28">
        <v>1</v>
      </c>
      <c r="G10" s="24">
        <f t="shared" si="0"/>
        <v>6</v>
      </c>
      <c r="H10" s="41"/>
      <c r="I10" s="39"/>
      <c r="J10" s="3"/>
    </row>
    <row r="11" spans="1:10" s="2" customFormat="1" ht="21.75" customHeight="1">
      <c r="A11" s="42"/>
      <c r="B11" s="8" t="s">
        <v>25</v>
      </c>
      <c r="C11" s="28">
        <v>0</v>
      </c>
      <c r="D11" s="28">
        <v>0</v>
      </c>
      <c r="E11" s="28">
        <v>0</v>
      </c>
      <c r="F11" s="28">
        <v>0</v>
      </c>
      <c r="G11" s="24">
        <f>SUM(C11:F11)</f>
        <v>0</v>
      </c>
      <c r="H11" s="24">
        <f>SUM(G11)</f>
        <v>0</v>
      </c>
      <c r="I11" s="40"/>
    </row>
    <row r="12" spans="1:10" s="2" customFormat="1" ht="21.75" customHeight="1">
      <c r="A12" s="42" t="s">
        <v>7</v>
      </c>
      <c r="B12" s="5" t="s">
        <v>23</v>
      </c>
      <c r="C12" s="28">
        <v>3</v>
      </c>
      <c r="D12" s="28">
        <v>59</v>
      </c>
      <c r="E12" s="28">
        <v>4</v>
      </c>
      <c r="F12" s="28">
        <v>0</v>
      </c>
      <c r="G12" s="24">
        <f t="shared" si="0"/>
        <v>66</v>
      </c>
      <c r="H12" s="41">
        <f>SUM(G12:G13)</f>
        <v>68</v>
      </c>
      <c r="I12" s="38">
        <f>SUM(H12:H14)</f>
        <v>68</v>
      </c>
    </row>
    <row r="13" spans="1:10" s="2" customFormat="1" ht="21.75" customHeight="1">
      <c r="A13" s="42"/>
      <c r="B13" s="8" t="s">
        <v>24</v>
      </c>
      <c r="C13" s="28">
        <v>0</v>
      </c>
      <c r="D13" s="28">
        <v>2</v>
      </c>
      <c r="E13" s="28">
        <v>0</v>
      </c>
      <c r="F13" s="28">
        <v>0</v>
      </c>
      <c r="G13" s="24">
        <f t="shared" si="0"/>
        <v>2</v>
      </c>
      <c r="H13" s="41"/>
      <c r="I13" s="39"/>
    </row>
    <row r="14" spans="1:10" s="2" customFormat="1" ht="21.75" customHeight="1">
      <c r="A14" s="42"/>
      <c r="B14" s="8" t="s">
        <v>25</v>
      </c>
      <c r="C14" s="28">
        <v>0</v>
      </c>
      <c r="D14" s="28">
        <v>0</v>
      </c>
      <c r="E14" s="28">
        <v>0</v>
      </c>
      <c r="F14" s="28">
        <v>0</v>
      </c>
      <c r="G14" s="24">
        <f t="shared" si="0"/>
        <v>0</v>
      </c>
      <c r="H14" s="24">
        <f>SUM(G14)</f>
        <v>0</v>
      </c>
      <c r="I14" s="40"/>
    </row>
    <row r="15" spans="1:10" s="2" customFormat="1" ht="21.75" customHeight="1">
      <c r="A15" s="42" t="s">
        <v>20</v>
      </c>
      <c r="B15" s="5" t="s">
        <v>23</v>
      </c>
      <c r="C15" s="28">
        <f>SUM(C3,C6,C9,C12)</f>
        <v>434</v>
      </c>
      <c r="D15" s="28">
        <f t="shared" ref="D15:G17" si="3">SUM(D3,D6,D9,D12)</f>
        <v>90</v>
      </c>
      <c r="E15" s="28">
        <f t="shared" si="3"/>
        <v>14</v>
      </c>
      <c r="F15" s="28">
        <f t="shared" si="3"/>
        <v>0</v>
      </c>
      <c r="G15" s="28">
        <f>SUM(G3,G6,G9,G12)</f>
        <v>538</v>
      </c>
      <c r="H15" s="41">
        <f>SUM(H3,H6,H9,H12)</f>
        <v>550</v>
      </c>
      <c r="I15" s="38">
        <f>SUM(I3:I14)</f>
        <v>550</v>
      </c>
    </row>
    <row r="16" spans="1:10" s="2" customFormat="1" ht="21.75" customHeight="1">
      <c r="A16" s="42"/>
      <c r="B16" s="8" t="s">
        <v>24</v>
      </c>
      <c r="C16" s="24">
        <f>SUM(C4,C7,C10,C13)</f>
        <v>1</v>
      </c>
      <c r="D16" s="24">
        <f t="shared" si="3"/>
        <v>8</v>
      </c>
      <c r="E16" s="24">
        <f t="shared" si="3"/>
        <v>2</v>
      </c>
      <c r="F16" s="24">
        <f t="shared" si="3"/>
        <v>1</v>
      </c>
      <c r="G16" s="24">
        <f t="shared" si="3"/>
        <v>12</v>
      </c>
      <c r="H16" s="41"/>
      <c r="I16" s="39"/>
    </row>
    <row r="17" spans="1:10" s="2" customFormat="1" ht="21.75" customHeight="1">
      <c r="A17" s="42"/>
      <c r="B17" s="8" t="s">
        <v>25</v>
      </c>
      <c r="C17" s="24">
        <f>SUM(C5,C8,C11,C14)</f>
        <v>0</v>
      </c>
      <c r="D17" s="24">
        <f t="shared" si="3"/>
        <v>0</v>
      </c>
      <c r="E17" s="24">
        <f t="shared" si="3"/>
        <v>0</v>
      </c>
      <c r="F17" s="24">
        <f t="shared" si="3"/>
        <v>0</v>
      </c>
      <c r="G17" s="24">
        <f t="shared" si="3"/>
        <v>0</v>
      </c>
      <c r="H17" s="24">
        <f>SUM(H5,H8,H11,H14)</f>
        <v>0</v>
      </c>
      <c r="I17" s="40"/>
    </row>
    <row r="18" spans="1:10" ht="21.75" customHeight="1">
      <c r="A18" s="51" t="s">
        <v>21</v>
      </c>
      <c r="B18" s="52"/>
      <c r="C18" s="9">
        <f t="shared" ref="C18:H18" si="4">SUM(C15:C17)</f>
        <v>435</v>
      </c>
      <c r="D18" s="9">
        <f t="shared" si="4"/>
        <v>98</v>
      </c>
      <c r="E18" s="9">
        <f t="shared" si="4"/>
        <v>16</v>
      </c>
      <c r="F18" s="9">
        <f t="shared" si="4"/>
        <v>1</v>
      </c>
      <c r="G18" s="9">
        <f>SUM(G15:G17)</f>
        <v>550</v>
      </c>
      <c r="H18" s="9">
        <f t="shared" si="4"/>
        <v>550</v>
      </c>
      <c r="I18" s="10">
        <f>SUM(H18)</f>
        <v>550</v>
      </c>
    </row>
    <row r="19" spans="1:10" ht="49.5">
      <c r="A19" s="46" t="s">
        <v>8</v>
      </c>
      <c r="B19" s="44" t="s">
        <v>1</v>
      </c>
      <c r="C19" s="44"/>
      <c r="D19" s="25">
        <f>SUM(I3,I6,I9)</f>
        <v>482</v>
      </c>
      <c r="E19" s="25" t="s">
        <v>14</v>
      </c>
      <c r="F19" s="59">
        <f>D19/H18</f>
        <v>0.87636363636363634</v>
      </c>
      <c r="G19" s="60"/>
      <c r="H19" s="44" t="s">
        <v>13</v>
      </c>
      <c r="I19" s="45"/>
    </row>
    <row r="20" spans="1:10" ht="23.25" customHeight="1" thickBot="1">
      <c r="A20" s="47"/>
      <c r="B20" s="54" t="s">
        <v>15</v>
      </c>
      <c r="C20" s="54"/>
      <c r="D20" s="26">
        <v>306</v>
      </c>
      <c r="E20" s="26" t="s">
        <v>16</v>
      </c>
      <c r="F20" s="48">
        <v>129</v>
      </c>
      <c r="G20" s="49"/>
      <c r="H20" s="57">
        <f>C18/H18</f>
        <v>0.79090909090909089</v>
      </c>
      <c r="I20" s="58"/>
    </row>
    <row r="21" spans="1:10">
      <c r="A21" s="11" t="s">
        <v>37</v>
      </c>
      <c r="B21" s="12"/>
      <c r="C21" s="12"/>
      <c r="D21" s="12"/>
      <c r="E21" s="12"/>
      <c r="F21" s="12"/>
      <c r="G21" s="12"/>
      <c r="H21" s="12"/>
      <c r="I21" s="13"/>
    </row>
    <row r="22" spans="1:10">
      <c r="A22" s="15"/>
      <c r="B22" s="15"/>
      <c r="C22" s="15"/>
      <c r="D22" s="15"/>
      <c r="E22" s="15"/>
      <c r="F22" s="15"/>
      <c r="G22" s="15"/>
      <c r="H22" s="15"/>
      <c r="I22" s="14"/>
      <c r="J22" s="4"/>
    </row>
    <row r="23" spans="1:10">
      <c r="A23" s="29"/>
      <c r="B23" s="29"/>
      <c r="C23" s="29"/>
      <c r="D23" s="29"/>
      <c r="E23" s="29"/>
      <c r="F23" s="29"/>
      <c r="G23" s="29"/>
      <c r="H23" s="29"/>
      <c r="I23" s="14"/>
      <c r="J23" s="4"/>
    </row>
    <row r="24" spans="1:10">
      <c r="A24" s="31" t="s">
        <v>38</v>
      </c>
      <c r="B24" s="17">
        <f>SUM(B25:B30)</f>
        <v>745</v>
      </c>
      <c r="C24" s="50" t="s">
        <v>39</v>
      </c>
      <c r="D24" s="50"/>
      <c r="E24" s="50"/>
      <c r="F24" s="50"/>
      <c r="G24" s="50"/>
      <c r="H24" s="50"/>
      <c r="I24" s="13"/>
      <c r="J24" s="4"/>
    </row>
    <row r="25" spans="1:10">
      <c r="A25" s="18"/>
      <c r="B25" s="15">
        <f>I18</f>
        <v>550</v>
      </c>
      <c r="C25" s="43" t="s">
        <v>12</v>
      </c>
      <c r="D25" s="43"/>
      <c r="E25" s="43"/>
      <c r="F25" s="43"/>
      <c r="G25" s="43"/>
      <c r="H25" s="43"/>
      <c r="I25" s="13"/>
      <c r="J25" s="4"/>
    </row>
    <row r="26" spans="1:10">
      <c r="A26" s="18"/>
      <c r="B26" s="15">
        <v>10</v>
      </c>
      <c r="C26" s="43" t="s">
        <v>27</v>
      </c>
      <c r="D26" s="43"/>
      <c r="E26" s="43"/>
      <c r="F26" s="43"/>
      <c r="G26" s="43"/>
      <c r="H26" s="43"/>
      <c r="I26" s="43"/>
    </row>
    <row r="27" spans="1:10">
      <c r="A27" s="18"/>
      <c r="B27" s="15">
        <v>152</v>
      </c>
      <c r="C27" s="43" t="s">
        <v>33</v>
      </c>
      <c r="D27" s="43"/>
      <c r="E27" s="43"/>
      <c r="F27" s="43"/>
      <c r="G27" s="43"/>
      <c r="H27" s="43"/>
      <c r="I27" s="13"/>
    </row>
    <row r="28" spans="1:10">
      <c r="A28" s="18"/>
      <c r="B28" s="15">
        <v>6</v>
      </c>
      <c r="C28" s="43" t="s">
        <v>28</v>
      </c>
      <c r="D28" s="43"/>
      <c r="E28" s="43"/>
      <c r="F28" s="43"/>
      <c r="G28" s="43"/>
      <c r="H28" s="43"/>
      <c r="I28" s="13"/>
    </row>
    <row r="29" spans="1:10">
      <c r="A29" s="18"/>
      <c r="B29" s="15">
        <v>15</v>
      </c>
      <c r="C29" s="30" t="s">
        <v>41</v>
      </c>
      <c r="D29" s="30"/>
      <c r="E29" s="30"/>
      <c r="F29" s="30"/>
      <c r="G29" s="30"/>
      <c r="H29" s="30"/>
      <c r="I29" s="13"/>
    </row>
    <row r="30" spans="1:10">
      <c r="A30" s="18"/>
      <c r="B30" s="15">
        <v>12</v>
      </c>
      <c r="C30" s="61" t="s">
        <v>34</v>
      </c>
      <c r="D30" s="61"/>
      <c r="E30" s="61"/>
      <c r="F30" s="61"/>
      <c r="G30" s="61"/>
      <c r="H30" s="61"/>
      <c r="I30" s="13"/>
    </row>
    <row r="31" spans="1:10">
      <c r="A31" s="16" t="s">
        <v>10</v>
      </c>
      <c r="B31" s="17">
        <f>SUM(B32:B36)</f>
        <v>37</v>
      </c>
      <c r="C31" s="50" t="s">
        <v>11</v>
      </c>
      <c r="D31" s="50"/>
      <c r="E31" s="50"/>
      <c r="F31" s="50"/>
      <c r="G31" s="50"/>
      <c r="H31" s="50"/>
      <c r="I31" s="13"/>
    </row>
    <row r="32" spans="1:10">
      <c r="A32" s="16"/>
      <c r="B32" s="15">
        <v>1</v>
      </c>
      <c r="C32" s="15" t="s">
        <v>29</v>
      </c>
      <c r="D32" s="17"/>
      <c r="E32" s="17"/>
      <c r="F32" s="17"/>
      <c r="G32" s="17"/>
      <c r="H32" s="17"/>
      <c r="I32" s="13"/>
    </row>
    <row r="33" spans="1:9">
      <c r="A33" s="18"/>
      <c r="B33" s="43">
        <v>9</v>
      </c>
      <c r="C33" s="55" t="s">
        <v>35</v>
      </c>
      <c r="D33" s="43"/>
      <c r="E33" s="43"/>
      <c r="F33" s="43"/>
      <c r="G33" s="43"/>
      <c r="H33" s="43"/>
      <c r="I33" s="56"/>
    </row>
    <row r="34" spans="1:9" ht="9" customHeight="1">
      <c r="A34" s="20"/>
      <c r="B34" s="43"/>
      <c r="C34" s="56"/>
      <c r="D34" s="56"/>
      <c r="E34" s="56"/>
      <c r="F34" s="56"/>
      <c r="G34" s="56"/>
      <c r="H34" s="56"/>
      <c r="I34" s="56"/>
    </row>
    <row r="35" spans="1:9" ht="21" customHeight="1">
      <c r="A35" s="20"/>
      <c r="B35" s="15">
        <v>1</v>
      </c>
      <c r="C35" s="43" t="s">
        <v>30</v>
      </c>
      <c r="D35" s="43"/>
      <c r="E35" s="43"/>
      <c r="F35" s="15"/>
      <c r="G35" s="15"/>
      <c r="H35" s="15"/>
      <c r="I35" s="15"/>
    </row>
    <row r="36" spans="1:9">
      <c r="A36" s="20"/>
      <c r="B36" s="15">
        <v>26</v>
      </c>
      <c r="C36" s="55" t="s">
        <v>36</v>
      </c>
      <c r="D36" s="55"/>
      <c r="E36" s="55"/>
      <c r="F36" s="55"/>
      <c r="G36" s="55"/>
      <c r="H36" s="55"/>
      <c r="I36" s="55"/>
    </row>
    <row r="37" spans="1:9" ht="30.75" hidden="1" customHeight="1">
      <c r="A37" s="20"/>
      <c r="B37" s="43">
        <v>11</v>
      </c>
      <c r="C37" s="55"/>
      <c r="D37" s="55"/>
      <c r="E37" s="55"/>
      <c r="F37" s="55"/>
      <c r="G37" s="55"/>
      <c r="H37" s="55"/>
      <c r="I37" s="55"/>
    </row>
    <row r="38" spans="1:9" ht="36.75" hidden="1" customHeight="1">
      <c r="A38" s="20"/>
      <c r="B38" s="43"/>
      <c r="C38" s="55"/>
      <c r="D38" s="55"/>
      <c r="E38" s="55"/>
      <c r="F38" s="55"/>
      <c r="G38" s="55"/>
      <c r="H38" s="55"/>
      <c r="I38" s="55"/>
    </row>
    <row r="39" spans="1:9" ht="16.5" hidden="1" customHeight="1">
      <c r="A39" s="18"/>
      <c r="B39" s="15">
        <v>1</v>
      </c>
      <c r="C39" s="55"/>
      <c r="D39" s="55"/>
      <c r="E39" s="55"/>
      <c r="F39" s="55"/>
      <c r="G39" s="55"/>
      <c r="H39" s="55"/>
      <c r="I39" s="55"/>
    </row>
    <row r="40" spans="1:9">
      <c r="A40" s="19"/>
      <c r="B40" s="19"/>
      <c r="C40" s="55"/>
      <c r="D40" s="55"/>
      <c r="E40" s="55"/>
      <c r="F40" s="55"/>
      <c r="G40" s="55"/>
      <c r="H40" s="55"/>
      <c r="I40" s="55"/>
    </row>
    <row r="41" spans="1:9">
      <c r="A41" s="19"/>
      <c r="B41" s="19"/>
      <c r="C41" s="55"/>
      <c r="D41" s="55"/>
      <c r="E41" s="55"/>
      <c r="F41" s="55"/>
      <c r="G41" s="55"/>
      <c r="H41" s="55"/>
      <c r="I41" s="55"/>
    </row>
    <row r="42" spans="1:9">
      <c r="A42" s="17" t="s">
        <v>9</v>
      </c>
      <c r="B42" s="53"/>
      <c r="C42" s="32"/>
      <c r="D42" s="32"/>
      <c r="E42" s="32"/>
      <c r="F42" s="32"/>
      <c r="G42" s="32"/>
      <c r="H42" s="17"/>
      <c r="I42" s="13"/>
    </row>
    <row r="43" spans="1:9">
      <c r="A43" s="17"/>
      <c r="B43" s="53"/>
      <c r="C43" s="32"/>
      <c r="D43" s="33"/>
      <c r="E43" s="34"/>
      <c r="F43" s="33"/>
      <c r="G43" s="33"/>
      <c r="H43" s="17"/>
      <c r="I43" s="13"/>
    </row>
    <row r="44" spans="1:9">
      <c r="A44" s="23" t="s">
        <v>40</v>
      </c>
      <c r="B44" s="53"/>
      <c r="C44" s="32"/>
      <c r="D44" s="33"/>
      <c r="E44" s="34"/>
      <c r="F44" s="33"/>
      <c r="G44" s="33"/>
      <c r="H44" s="17"/>
      <c r="I44" s="13"/>
    </row>
    <row r="45" spans="1:9">
      <c r="A45" s="17"/>
      <c r="B45" s="53"/>
      <c r="C45" s="32"/>
      <c r="D45" s="33"/>
      <c r="E45" s="33"/>
      <c r="F45" s="33"/>
      <c r="G45" s="33"/>
      <c r="H45" s="17"/>
      <c r="I45" s="13"/>
    </row>
    <row r="46" spans="1:9">
      <c r="A46" s="17"/>
      <c r="B46" s="53"/>
      <c r="C46" s="32"/>
      <c r="D46" s="33"/>
      <c r="E46" s="33"/>
      <c r="F46" s="33"/>
      <c r="G46" s="33"/>
      <c r="H46" s="17"/>
      <c r="I46" s="13"/>
    </row>
    <row r="47" spans="1:9">
      <c r="A47" s="17"/>
      <c r="B47" s="53"/>
      <c r="C47" s="32"/>
      <c r="D47" s="33"/>
      <c r="E47" s="33"/>
      <c r="F47" s="33"/>
      <c r="G47" s="33"/>
      <c r="H47" s="17"/>
      <c r="I47" s="13"/>
    </row>
    <row r="48" spans="1:9">
      <c r="A48" s="17"/>
      <c r="B48" s="53"/>
      <c r="C48" s="32"/>
      <c r="D48" s="33"/>
      <c r="E48" s="33"/>
      <c r="F48" s="33"/>
      <c r="G48" s="33"/>
      <c r="H48" s="17"/>
      <c r="I48" s="13"/>
    </row>
    <row r="49" spans="1:9">
      <c r="A49" s="17"/>
      <c r="B49" s="53"/>
      <c r="C49" s="32"/>
      <c r="D49" s="33"/>
      <c r="E49" s="33"/>
      <c r="F49" s="33"/>
      <c r="G49" s="33"/>
      <c r="H49" s="17"/>
      <c r="I49" s="13"/>
    </row>
    <row r="50" spans="1:9">
      <c r="A50" s="17"/>
      <c r="B50" s="53"/>
      <c r="C50" s="32"/>
      <c r="D50" s="33"/>
      <c r="E50" s="33"/>
      <c r="F50" s="33"/>
      <c r="G50" s="33"/>
      <c r="H50" s="17"/>
      <c r="I50" s="13"/>
    </row>
    <row r="51" spans="1:9">
      <c r="A51" s="17"/>
      <c r="B51" s="53"/>
      <c r="C51" s="32"/>
      <c r="D51" s="33"/>
      <c r="E51" s="33"/>
      <c r="F51" s="33"/>
      <c r="G51" s="33"/>
      <c r="H51" s="17"/>
      <c r="I51" s="13"/>
    </row>
    <row r="52" spans="1:9">
      <c r="A52" s="17"/>
      <c r="B52" s="53"/>
      <c r="C52" s="32"/>
      <c r="D52" s="33"/>
      <c r="E52" s="33"/>
      <c r="F52" s="33"/>
      <c r="G52" s="33"/>
      <c r="H52" s="21"/>
      <c r="I52" s="13"/>
    </row>
    <row r="53" spans="1:9">
      <c r="A53" s="17"/>
      <c r="B53" s="53"/>
      <c r="C53" s="32"/>
      <c r="D53" s="33"/>
      <c r="E53" s="33"/>
      <c r="F53" s="33"/>
      <c r="G53" s="33"/>
      <c r="H53" s="21"/>
      <c r="I53" s="13"/>
    </row>
    <row r="54" spans="1:9">
      <c r="A54" s="22"/>
      <c r="B54" s="53"/>
      <c r="C54" s="32"/>
      <c r="D54" s="33"/>
      <c r="E54" s="33"/>
      <c r="F54" s="33"/>
      <c r="G54" s="33"/>
      <c r="H54" s="21"/>
      <c r="I54" s="13"/>
    </row>
    <row r="55" spans="1:9">
      <c r="A55" s="22"/>
      <c r="B55" s="53"/>
      <c r="C55" s="32"/>
      <c r="D55" s="33"/>
      <c r="E55" s="33"/>
      <c r="F55" s="33"/>
      <c r="G55" s="33"/>
      <c r="H55" s="21"/>
      <c r="I55" s="13"/>
    </row>
    <row r="56" spans="1:9">
      <c r="A56" s="22"/>
      <c r="B56" s="53"/>
      <c r="C56" s="32"/>
      <c r="D56" s="33"/>
      <c r="E56" s="33"/>
      <c r="F56" s="33"/>
      <c r="G56" s="33"/>
      <c r="H56" s="21"/>
      <c r="I56" s="13"/>
    </row>
    <row r="57" spans="1:9">
      <c r="A57" s="22"/>
      <c r="B57" s="53"/>
      <c r="C57" s="32"/>
      <c r="D57" s="33"/>
      <c r="E57" s="33"/>
      <c r="F57" s="33"/>
      <c r="G57" s="33"/>
      <c r="H57" s="21"/>
      <c r="I57" s="13"/>
    </row>
    <row r="58" spans="1:9">
      <c r="A58" s="22"/>
      <c r="B58" s="53"/>
      <c r="C58" s="32"/>
      <c r="D58" s="33"/>
      <c r="E58" s="33"/>
      <c r="F58" s="33"/>
      <c r="G58" s="33"/>
      <c r="H58" s="21"/>
      <c r="I58" s="13"/>
    </row>
    <row r="59" spans="1:9">
      <c r="A59" s="22"/>
      <c r="B59" s="53"/>
      <c r="C59" s="33"/>
      <c r="D59" s="33"/>
      <c r="E59" s="33"/>
      <c r="F59" s="33"/>
      <c r="G59" s="33"/>
      <c r="H59" s="21"/>
      <c r="I59" s="13"/>
    </row>
    <row r="60" spans="1:9">
      <c r="A60" s="22"/>
      <c r="B60" s="53"/>
      <c r="C60" s="33"/>
      <c r="D60" s="33"/>
      <c r="E60" s="33"/>
      <c r="F60" s="33"/>
      <c r="G60" s="33"/>
      <c r="H60" s="21"/>
      <c r="I60" s="13"/>
    </row>
    <row r="61" spans="1:9">
      <c r="A61" s="22"/>
      <c r="B61" s="53"/>
      <c r="C61" s="33"/>
      <c r="D61" s="33"/>
      <c r="E61" s="33"/>
      <c r="F61" s="33"/>
      <c r="G61" s="33"/>
      <c r="H61" s="21"/>
      <c r="I61" s="13"/>
    </row>
    <row r="62" spans="1:9">
      <c r="A62" s="22"/>
      <c r="B62" s="53"/>
      <c r="C62" s="33"/>
      <c r="D62" s="33"/>
      <c r="E62" s="33"/>
      <c r="F62" s="33"/>
      <c r="G62" s="33"/>
      <c r="H62" s="21"/>
      <c r="I62" s="13"/>
    </row>
    <row r="63" spans="1:9">
      <c r="A63" s="22"/>
      <c r="B63" s="53"/>
      <c r="C63" s="33"/>
      <c r="D63" s="33"/>
      <c r="E63" s="33"/>
      <c r="F63" s="33"/>
      <c r="G63" s="33"/>
      <c r="H63" s="21"/>
      <c r="I63" s="13"/>
    </row>
    <row r="64" spans="1:9">
      <c r="B64" s="53"/>
      <c r="C64" s="33"/>
      <c r="D64" s="33"/>
      <c r="E64" s="33"/>
      <c r="F64" s="33"/>
      <c r="G64" s="33"/>
      <c r="H64" s="23"/>
      <c r="I64" s="13"/>
    </row>
    <row r="65" spans="1:9">
      <c r="A65" s="19"/>
      <c r="B65" s="19"/>
      <c r="C65" s="19"/>
      <c r="D65" s="19"/>
      <c r="E65" s="19"/>
      <c r="F65" s="19"/>
      <c r="G65" s="19"/>
      <c r="H65" s="19"/>
      <c r="I65" s="13"/>
    </row>
    <row r="66" spans="1:9">
      <c r="A66" s="19"/>
      <c r="B66" s="19"/>
      <c r="C66" s="19"/>
      <c r="D66" s="19"/>
      <c r="E66" s="19"/>
      <c r="F66" s="19"/>
      <c r="G66" s="19"/>
      <c r="H66" s="19"/>
      <c r="I66" s="13"/>
    </row>
    <row r="67" spans="1:9">
      <c r="A67" s="19"/>
      <c r="B67" s="19"/>
      <c r="C67" s="19"/>
      <c r="D67" s="19"/>
      <c r="E67" s="19"/>
      <c r="F67" s="19"/>
      <c r="G67" s="19"/>
      <c r="H67" s="19"/>
      <c r="I67" s="13"/>
    </row>
  </sheetData>
  <mergeCells count="39">
    <mergeCell ref="B55:B64"/>
    <mergeCell ref="B42:B54"/>
    <mergeCell ref="H9:H10"/>
    <mergeCell ref="H12:H13"/>
    <mergeCell ref="H15:H16"/>
    <mergeCell ref="B19:C19"/>
    <mergeCell ref="B20:C20"/>
    <mergeCell ref="B37:B38"/>
    <mergeCell ref="C35:E35"/>
    <mergeCell ref="C36:I41"/>
    <mergeCell ref="B33:B34"/>
    <mergeCell ref="C33:I34"/>
    <mergeCell ref="H20:I20"/>
    <mergeCell ref="F19:G19"/>
    <mergeCell ref="C31:H31"/>
    <mergeCell ref="C30:H30"/>
    <mergeCell ref="A19:A20"/>
    <mergeCell ref="F20:G20"/>
    <mergeCell ref="A9:A11"/>
    <mergeCell ref="A12:A14"/>
    <mergeCell ref="C24:H24"/>
    <mergeCell ref="A15:A17"/>
    <mergeCell ref="A18:B18"/>
    <mergeCell ref="C25:H25"/>
    <mergeCell ref="C27:H27"/>
    <mergeCell ref="C28:H28"/>
    <mergeCell ref="C26:I26"/>
    <mergeCell ref="I9:I11"/>
    <mergeCell ref="I12:I14"/>
    <mergeCell ref="I15:I17"/>
    <mergeCell ref="H19:I19"/>
    <mergeCell ref="H1:I1"/>
    <mergeCell ref="A1:G1"/>
    <mergeCell ref="I3:I5"/>
    <mergeCell ref="I6:I8"/>
    <mergeCell ref="H3:H4"/>
    <mergeCell ref="H6:H7"/>
    <mergeCell ref="A6:A8"/>
    <mergeCell ref="A3:A5"/>
  </mergeCells>
  <phoneticPr fontId="2" type="noConversion"/>
  <printOptions horizontalCentered="1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網路公告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cp:lastPrinted>2017-04-17T01:54:16Z</cp:lastPrinted>
  <dcterms:created xsi:type="dcterms:W3CDTF">2014-10-21T01:04:42Z</dcterms:created>
  <dcterms:modified xsi:type="dcterms:W3CDTF">2017-04-21T06:16:20Z</dcterms:modified>
</cp:coreProperties>
</file>