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1610" tabRatio="598"/>
  </bookViews>
  <sheets>
    <sheet name="專任教師人數表" sheetId="9" r:id="rId1"/>
  </sheets>
  <calcPr calcId="152511"/>
</workbook>
</file>

<file path=xl/calcChain.xml><?xml version="1.0" encoding="utf-8"?>
<calcChain xmlns="http://schemas.openxmlformats.org/spreadsheetml/2006/main">
  <c r="C11" i="9" l="1"/>
  <c r="D11" i="9"/>
  <c r="E11" i="9"/>
  <c r="F11" i="9"/>
  <c r="G11" i="9"/>
  <c r="H11" i="9"/>
  <c r="I11" i="9"/>
  <c r="J11" i="9"/>
  <c r="K11" i="9"/>
  <c r="L11" i="9"/>
  <c r="M11" i="9"/>
  <c r="M39" i="9" s="1"/>
  <c r="U39" i="9" s="1"/>
  <c r="N11" i="9"/>
  <c r="O11" i="9"/>
  <c r="P11" i="9"/>
  <c r="Q11" i="9"/>
  <c r="B1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T22" i="9" s="1"/>
  <c r="Q22" i="9"/>
  <c r="B22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T28" i="9" s="1"/>
  <c r="Q28" i="9"/>
  <c r="B28" i="9"/>
  <c r="R28" i="9" s="1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B36" i="9"/>
  <c r="Q39" i="9"/>
  <c r="C39" i="9"/>
  <c r="D39" i="9"/>
  <c r="E39" i="9"/>
  <c r="F39" i="9"/>
  <c r="G39" i="9"/>
  <c r="H39" i="9"/>
  <c r="I39" i="9"/>
  <c r="J39" i="9"/>
  <c r="K39" i="9"/>
  <c r="L39" i="9"/>
  <c r="N39" i="9"/>
  <c r="O39" i="9"/>
  <c r="P39" i="9"/>
  <c r="T39" i="9" s="1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6" i="9" s="1"/>
  <c r="U30" i="9"/>
  <c r="U31" i="9"/>
  <c r="U32" i="9"/>
  <c r="U33" i="9"/>
  <c r="U34" i="9"/>
  <c r="U35" i="9"/>
  <c r="U37" i="9"/>
  <c r="U38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3" i="9"/>
  <c r="T24" i="9"/>
  <c r="T25" i="9"/>
  <c r="T26" i="9"/>
  <c r="T27" i="9"/>
  <c r="T29" i="9"/>
  <c r="T36" i="9" s="1"/>
  <c r="T30" i="9"/>
  <c r="T31" i="9"/>
  <c r="T32" i="9"/>
  <c r="T33" i="9"/>
  <c r="T34" i="9"/>
  <c r="T35" i="9"/>
  <c r="T37" i="9"/>
  <c r="T38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6" i="9" s="1"/>
  <c r="S30" i="9"/>
  <c r="S31" i="9"/>
  <c r="S32" i="9"/>
  <c r="S33" i="9"/>
  <c r="S34" i="9"/>
  <c r="S35" i="9"/>
  <c r="S37" i="9"/>
  <c r="S38" i="9"/>
  <c r="S39" i="9"/>
  <c r="R12" i="9"/>
  <c r="V12" i="9" s="1"/>
  <c r="R13" i="9"/>
  <c r="V13" i="9" s="1"/>
  <c r="R14" i="9"/>
  <c r="V14" i="9" s="1"/>
  <c r="R15" i="9"/>
  <c r="V15" i="9" s="1"/>
  <c r="R16" i="9"/>
  <c r="V16" i="9" s="1"/>
  <c r="R17" i="9"/>
  <c r="V17" i="9" s="1"/>
  <c r="R18" i="9"/>
  <c r="V18" i="9" s="1"/>
  <c r="R19" i="9"/>
  <c r="V19" i="9" s="1"/>
  <c r="R20" i="9"/>
  <c r="V20" i="9" s="1"/>
  <c r="R21" i="9"/>
  <c r="V21" i="9" s="1"/>
  <c r="R23" i="9"/>
  <c r="V23" i="9" s="1"/>
  <c r="R24" i="9"/>
  <c r="V24" i="9" s="1"/>
  <c r="R25" i="9"/>
  <c r="V25" i="9" s="1"/>
  <c r="R26" i="9"/>
  <c r="V26" i="9" s="1"/>
  <c r="R27" i="9"/>
  <c r="V27" i="9" s="1"/>
  <c r="R29" i="9"/>
  <c r="V29" i="9" s="1"/>
  <c r="R30" i="9"/>
  <c r="V30" i="9" s="1"/>
  <c r="R31" i="9"/>
  <c r="V31" i="9" s="1"/>
  <c r="R32" i="9"/>
  <c r="V32" i="9" s="1"/>
  <c r="R33" i="9"/>
  <c r="V33" i="9" s="1"/>
  <c r="R34" i="9"/>
  <c r="V34" i="9" s="1"/>
  <c r="R35" i="9"/>
  <c r="V35" i="9" s="1"/>
  <c r="R37" i="9"/>
  <c r="V37" i="9" s="1"/>
  <c r="R38" i="9"/>
  <c r="V38" i="9" s="1"/>
  <c r="R5" i="9"/>
  <c r="V5" i="9" s="1"/>
  <c r="R6" i="9"/>
  <c r="V6" i="9" s="1"/>
  <c r="R7" i="9"/>
  <c r="V7" i="9" s="1"/>
  <c r="R8" i="9"/>
  <c r="V8" i="9" s="1"/>
  <c r="R9" i="9"/>
  <c r="R10" i="9"/>
  <c r="V10" i="9" s="1"/>
  <c r="R4" i="9"/>
  <c r="V4" i="9" s="1"/>
  <c r="V9" i="9" l="1"/>
  <c r="V36" i="9"/>
  <c r="R36" i="9"/>
  <c r="B39" i="9"/>
  <c r="R11" i="9"/>
  <c r="V11" i="9" s="1"/>
  <c r="R22" i="9"/>
  <c r="V22" i="9"/>
  <c r="V28" i="9"/>
  <c r="V39" i="9" l="1"/>
  <c r="R39" i="9"/>
</calcChain>
</file>

<file path=xl/sharedStrings.xml><?xml version="1.0" encoding="utf-8"?>
<sst xmlns="http://schemas.openxmlformats.org/spreadsheetml/2006/main" count="71" uniqueCount="52">
  <si>
    <t>主聘系所</t>
  </si>
  <si>
    <t>助理教授</t>
  </si>
  <si>
    <t>副教授</t>
  </si>
  <si>
    <t>教授</t>
  </si>
  <si>
    <t>講師</t>
  </si>
  <si>
    <t>企業管理系</t>
  </si>
  <si>
    <t>資訊工程系</t>
  </si>
  <si>
    <t>化學工程與材料工程系</t>
  </si>
  <si>
    <t>光電工程系</t>
  </si>
  <si>
    <t>幼兒保育系</t>
  </si>
  <si>
    <t>教育領導與評鑑研究所</t>
  </si>
  <si>
    <t>生物科技系</t>
  </si>
  <si>
    <t>休閒事業管理系</t>
  </si>
  <si>
    <t>專業技術人員</t>
  </si>
  <si>
    <t>行銷與流通管理系</t>
  </si>
  <si>
    <t>電機工程系</t>
  </si>
  <si>
    <t>多媒體與電腦娛樂科學系</t>
  </si>
  <si>
    <t>視覺傳達設計系</t>
  </si>
  <si>
    <t>機械工程系</t>
  </si>
  <si>
    <t>資訊傳播系</t>
  </si>
  <si>
    <t>流行音樂產業系</t>
  </si>
  <si>
    <t>教官</t>
  </si>
  <si>
    <t>師資培育中心</t>
  </si>
  <si>
    <t>應用英語系</t>
  </si>
  <si>
    <t>財務金融系</t>
  </si>
  <si>
    <t>財經法律研究所</t>
  </si>
  <si>
    <t>高齡服務學士學位學程</t>
  </si>
  <si>
    <t>國際企業系</t>
  </si>
  <si>
    <t>通識(教育)中心</t>
  </si>
  <si>
    <t>創新產品設計系</t>
  </si>
  <si>
    <t>會計資訊系</t>
  </si>
  <si>
    <t>資訊管理系</t>
  </si>
  <si>
    <t>電子工程系</t>
  </si>
  <si>
    <t>語言中心</t>
  </si>
  <si>
    <t>餐旅管理系</t>
  </si>
  <si>
    <t>應用日語系</t>
  </si>
  <si>
    <t>體育教育中心</t>
  </si>
  <si>
    <t>總計</t>
  </si>
  <si>
    <t>專案教師
(編制外)</t>
  </si>
  <si>
    <t>副教授</t>
    <phoneticPr fontId="18" type="noConversion"/>
  </si>
  <si>
    <t>助理教授</t>
    <phoneticPr fontId="18" type="noConversion"/>
  </si>
  <si>
    <t>講師</t>
    <phoneticPr fontId="18" type="noConversion"/>
  </si>
  <si>
    <t>工學院</t>
  </si>
  <si>
    <t>商管學院</t>
  </si>
  <si>
    <t>數位設計學院</t>
  </si>
  <si>
    <t>人文社會學院</t>
  </si>
  <si>
    <t>工業管理與資訊系</t>
    <phoneticPr fontId="18" type="noConversion"/>
  </si>
  <si>
    <t>合計</t>
  </si>
  <si>
    <t>合格</t>
  </si>
  <si>
    <t>不認列師資</t>
  </si>
  <si>
    <t>各類教師總人數</t>
  </si>
  <si>
    <t>105學年度第二學期專任教師人數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</si>
</sst>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8C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5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標題 5" xfId="42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W1"/>
    </sheetView>
  </sheetViews>
  <sheetFormatPr defaultRowHeight="16.5"/>
  <cols>
    <col min="1" max="1" width="25.25" customWidth="1"/>
    <col min="2" max="2" width="5.25" customWidth="1"/>
    <col min="4" max="4" width="10.125" customWidth="1"/>
    <col min="5" max="5" width="7.375" customWidth="1"/>
    <col min="6" max="6" width="5.25" customWidth="1"/>
    <col min="8" max="8" width="10.125" customWidth="1"/>
    <col min="9" max="9" width="7.375" customWidth="1"/>
    <col min="10" max="10" width="5.25" customWidth="1"/>
    <col min="12" max="12" width="10.125" customWidth="1"/>
    <col min="13" max="13" width="7.375" customWidth="1"/>
    <col min="14" max="14" width="5.25" customWidth="1"/>
    <col min="16" max="16" width="10.125" customWidth="1"/>
    <col min="17" max="17" width="7.375" customWidth="1"/>
    <col min="18" max="18" width="5.25" customWidth="1"/>
    <col min="20" max="20" width="10.125" customWidth="1"/>
    <col min="21" max="21" width="7.375" customWidth="1"/>
    <col min="22" max="22" width="9.875" customWidth="1"/>
    <col min="23" max="23" width="7" customWidth="1"/>
  </cols>
  <sheetData>
    <row r="1" spans="1:23" s="3" customFormat="1" ht="37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2" customFormat="1">
      <c r="A2" s="10" t="s">
        <v>0</v>
      </c>
      <c r="B2" s="14" t="s">
        <v>3</v>
      </c>
      <c r="C2" s="14"/>
      <c r="D2" s="14"/>
      <c r="E2" s="14"/>
      <c r="F2" s="14" t="s">
        <v>2</v>
      </c>
      <c r="G2" s="14" t="s">
        <v>39</v>
      </c>
      <c r="H2" s="14"/>
      <c r="I2" s="14"/>
      <c r="J2" s="14" t="s">
        <v>1</v>
      </c>
      <c r="K2" s="14" t="s">
        <v>40</v>
      </c>
      <c r="L2" s="14"/>
      <c r="M2" s="14" t="s">
        <v>1</v>
      </c>
      <c r="N2" s="14" t="s">
        <v>4</v>
      </c>
      <c r="O2" s="14" t="s">
        <v>41</v>
      </c>
      <c r="P2" s="14"/>
      <c r="Q2" s="14" t="s">
        <v>4</v>
      </c>
      <c r="R2" s="10" t="s">
        <v>47</v>
      </c>
      <c r="S2" s="10"/>
      <c r="T2" s="10"/>
      <c r="U2" s="10"/>
      <c r="V2" s="7" t="s">
        <v>37</v>
      </c>
      <c r="W2" s="11" t="s">
        <v>21</v>
      </c>
    </row>
    <row r="3" spans="1:23" ht="38.25" customHeight="1">
      <c r="A3" s="10"/>
      <c r="B3" s="8" t="s">
        <v>48</v>
      </c>
      <c r="C3" s="8" t="s">
        <v>13</v>
      </c>
      <c r="D3" s="8" t="s">
        <v>38</v>
      </c>
      <c r="E3" s="8" t="s">
        <v>49</v>
      </c>
      <c r="F3" s="8" t="s">
        <v>48</v>
      </c>
      <c r="G3" s="8" t="s">
        <v>13</v>
      </c>
      <c r="H3" s="8" t="s">
        <v>38</v>
      </c>
      <c r="I3" s="8" t="s">
        <v>49</v>
      </c>
      <c r="J3" s="8" t="s">
        <v>48</v>
      </c>
      <c r="K3" s="8" t="s">
        <v>13</v>
      </c>
      <c r="L3" s="8" t="s">
        <v>38</v>
      </c>
      <c r="M3" s="8" t="s">
        <v>49</v>
      </c>
      <c r="N3" s="8" t="s">
        <v>48</v>
      </c>
      <c r="O3" s="8" t="s">
        <v>13</v>
      </c>
      <c r="P3" s="8" t="s">
        <v>38</v>
      </c>
      <c r="Q3" s="8" t="s">
        <v>49</v>
      </c>
      <c r="R3" s="8" t="s">
        <v>48</v>
      </c>
      <c r="S3" s="8" t="s">
        <v>13</v>
      </c>
      <c r="T3" s="8" t="s">
        <v>38</v>
      </c>
      <c r="U3" s="8" t="s">
        <v>49</v>
      </c>
      <c r="V3" s="9" t="s">
        <v>50</v>
      </c>
      <c r="W3" s="12"/>
    </row>
    <row r="4" spans="1:23" s="1" customFormat="1">
      <c r="A4" s="4" t="s">
        <v>7</v>
      </c>
      <c r="B4" s="4">
        <v>8</v>
      </c>
      <c r="C4" s="4">
        <v>0</v>
      </c>
      <c r="D4" s="4">
        <v>0</v>
      </c>
      <c r="E4" s="4">
        <v>0</v>
      </c>
      <c r="F4" s="4">
        <v>6</v>
      </c>
      <c r="G4" s="4">
        <v>0</v>
      </c>
      <c r="H4" s="4">
        <v>0</v>
      </c>
      <c r="I4" s="4">
        <v>0</v>
      </c>
      <c r="J4" s="4">
        <v>3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f>SUM(N4,J4,F4,B4)</f>
        <v>18</v>
      </c>
      <c r="S4" s="4">
        <f>SUM(O4,K4,G4,C4)</f>
        <v>0</v>
      </c>
      <c r="T4" s="4">
        <f>SUM(P4,L4,H4,D4)</f>
        <v>0</v>
      </c>
      <c r="U4" s="4">
        <f>SUM(Q4,M4,I4,E4)</f>
        <v>0</v>
      </c>
      <c r="V4" s="4">
        <f>SUM(R4:U4)</f>
        <v>18</v>
      </c>
      <c r="W4" s="4">
        <v>0</v>
      </c>
    </row>
    <row r="5" spans="1:23">
      <c r="A5" s="4" t="s">
        <v>11</v>
      </c>
      <c r="B5" s="4">
        <v>7</v>
      </c>
      <c r="C5" s="4">
        <v>0</v>
      </c>
      <c r="D5" s="4">
        <v>0</v>
      </c>
      <c r="E5" s="4">
        <v>0</v>
      </c>
      <c r="F5" s="4">
        <v>11</v>
      </c>
      <c r="G5" s="4">
        <v>0</v>
      </c>
      <c r="H5" s="4">
        <v>0</v>
      </c>
      <c r="I5" s="4">
        <v>0</v>
      </c>
      <c r="J5" s="4">
        <v>5</v>
      </c>
      <c r="K5" s="4">
        <v>0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f t="shared" ref="R5:U39" si="0">SUM(N5,J5,F5,B5)</f>
        <v>23</v>
      </c>
      <c r="S5" s="4">
        <f t="shared" si="0"/>
        <v>0</v>
      </c>
      <c r="T5" s="4">
        <f t="shared" si="0"/>
        <v>0</v>
      </c>
      <c r="U5" s="4">
        <f t="shared" si="0"/>
        <v>2</v>
      </c>
      <c r="V5" s="4">
        <f>SUM(R5:U5)</f>
        <v>25</v>
      </c>
      <c r="W5" s="4">
        <v>0</v>
      </c>
    </row>
    <row r="6" spans="1:23">
      <c r="A6" s="4" t="s">
        <v>8</v>
      </c>
      <c r="B6" s="4">
        <v>9</v>
      </c>
      <c r="C6" s="4">
        <v>0</v>
      </c>
      <c r="D6" s="4">
        <v>0</v>
      </c>
      <c r="E6" s="4">
        <v>0</v>
      </c>
      <c r="F6" s="4">
        <v>5</v>
      </c>
      <c r="G6" s="4">
        <v>0</v>
      </c>
      <c r="H6" s="4">
        <v>0</v>
      </c>
      <c r="I6" s="4">
        <v>0</v>
      </c>
      <c r="J6" s="4">
        <v>2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16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ref="V6:V10" si="1">SUM(R6:U6)</f>
        <v>16</v>
      </c>
      <c r="W6" s="4">
        <v>0</v>
      </c>
    </row>
    <row r="7" spans="1:23">
      <c r="A7" s="4" t="s">
        <v>6</v>
      </c>
      <c r="B7" s="4">
        <v>2</v>
      </c>
      <c r="C7" s="4">
        <v>0</v>
      </c>
      <c r="D7" s="4">
        <v>0</v>
      </c>
      <c r="E7" s="4">
        <v>0</v>
      </c>
      <c r="F7" s="4">
        <v>11</v>
      </c>
      <c r="G7" s="4">
        <v>0</v>
      </c>
      <c r="H7" s="4">
        <v>0</v>
      </c>
      <c r="I7" s="4">
        <v>0</v>
      </c>
      <c r="J7" s="4">
        <v>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16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1"/>
        <v>16</v>
      </c>
      <c r="W7" s="4">
        <v>0</v>
      </c>
    </row>
    <row r="8" spans="1:23">
      <c r="A8" s="4" t="s">
        <v>32</v>
      </c>
      <c r="B8" s="4">
        <v>7</v>
      </c>
      <c r="C8" s="4">
        <v>0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0</v>
      </c>
      <c r="J8" s="4">
        <v>9</v>
      </c>
      <c r="K8" s="4">
        <v>0</v>
      </c>
      <c r="L8" s="4">
        <v>0</v>
      </c>
      <c r="M8" s="4">
        <v>0</v>
      </c>
      <c r="N8" s="4">
        <v>2</v>
      </c>
      <c r="O8" s="4">
        <v>0</v>
      </c>
      <c r="P8" s="4">
        <v>0</v>
      </c>
      <c r="Q8" s="4">
        <v>0</v>
      </c>
      <c r="R8" s="4">
        <f t="shared" si="0"/>
        <v>33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1"/>
        <v>33</v>
      </c>
      <c r="W8" s="4">
        <v>0</v>
      </c>
    </row>
    <row r="9" spans="1:23">
      <c r="A9" s="4" t="s">
        <v>15</v>
      </c>
      <c r="B9" s="4">
        <v>10</v>
      </c>
      <c r="C9" s="4">
        <v>0</v>
      </c>
      <c r="D9" s="4">
        <v>0</v>
      </c>
      <c r="E9" s="4">
        <v>0</v>
      </c>
      <c r="F9" s="4">
        <v>17</v>
      </c>
      <c r="G9" s="4">
        <v>0</v>
      </c>
      <c r="H9" s="4">
        <v>0</v>
      </c>
      <c r="I9" s="4">
        <v>0</v>
      </c>
      <c r="J9" s="4">
        <v>5</v>
      </c>
      <c r="K9" s="4">
        <v>0</v>
      </c>
      <c r="L9" s="4">
        <v>0</v>
      </c>
      <c r="M9" s="4">
        <v>1</v>
      </c>
      <c r="N9" s="4">
        <v>3</v>
      </c>
      <c r="O9" s="4">
        <v>0</v>
      </c>
      <c r="P9" s="4">
        <v>0</v>
      </c>
      <c r="Q9" s="4">
        <v>0</v>
      </c>
      <c r="R9" s="4">
        <f t="shared" si="0"/>
        <v>35</v>
      </c>
      <c r="S9" s="4">
        <f t="shared" si="0"/>
        <v>0</v>
      </c>
      <c r="T9" s="4">
        <f t="shared" si="0"/>
        <v>0</v>
      </c>
      <c r="U9" s="4">
        <f t="shared" si="0"/>
        <v>1</v>
      </c>
      <c r="V9" s="4">
        <f t="shared" si="1"/>
        <v>36</v>
      </c>
      <c r="W9" s="4">
        <v>0</v>
      </c>
    </row>
    <row r="10" spans="1:23">
      <c r="A10" s="4" t="s">
        <v>18</v>
      </c>
      <c r="B10" s="4">
        <v>15</v>
      </c>
      <c r="C10" s="4">
        <v>0</v>
      </c>
      <c r="D10" s="4">
        <v>0</v>
      </c>
      <c r="E10" s="4">
        <v>0</v>
      </c>
      <c r="F10" s="4">
        <v>22</v>
      </c>
      <c r="G10" s="4">
        <v>0</v>
      </c>
      <c r="H10" s="4">
        <v>0</v>
      </c>
      <c r="I10" s="4">
        <v>0</v>
      </c>
      <c r="J10" s="4">
        <v>5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f t="shared" si="0"/>
        <v>43</v>
      </c>
      <c r="S10" s="4">
        <f t="shared" si="0"/>
        <v>0</v>
      </c>
      <c r="T10" s="4">
        <f t="shared" si="0"/>
        <v>0</v>
      </c>
      <c r="U10" s="4">
        <f t="shared" si="0"/>
        <v>1</v>
      </c>
      <c r="V10" s="4">
        <f t="shared" si="1"/>
        <v>44</v>
      </c>
      <c r="W10" s="4">
        <v>0</v>
      </c>
    </row>
    <row r="11" spans="1:23">
      <c r="A11" s="6" t="s">
        <v>42</v>
      </c>
      <c r="B11" s="6">
        <f>SUM(B4:B10)</f>
        <v>58</v>
      </c>
      <c r="C11" s="6">
        <f t="shared" ref="C11:Q11" si="2">SUM(C4:C10)</f>
        <v>0</v>
      </c>
      <c r="D11" s="6">
        <f t="shared" si="2"/>
        <v>0</v>
      </c>
      <c r="E11" s="6">
        <f t="shared" si="2"/>
        <v>0</v>
      </c>
      <c r="F11" s="6">
        <f t="shared" si="2"/>
        <v>87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32</v>
      </c>
      <c r="K11" s="6">
        <f t="shared" si="2"/>
        <v>0</v>
      </c>
      <c r="L11" s="6">
        <f t="shared" si="2"/>
        <v>0</v>
      </c>
      <c r="M11" s="6">
        <f t="shared" si="2"/>
        <v>4</v>
      </c>
      <c r="N11" s="6">
        <f t="shared" si="2"/>
        <v>7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0"/>
        <v>184</v>
      </c>
      <c r="S11" s="6">
        <f t="shared" si="0"/>
        <v>0</v>
      </c>
      <c r="T11" s="6">
        <f t="shared" si="0"/>
        <v>0</v>
      </c>
      <c r="U11" s="6">
        <f t="shared" si="0"/>
        <v>4</v>
      </c>
      <c r="V11" s="6">
        <f>SUM(R11:U11)</f>
        <v>188</v>
      </c>
      <c r="W11" s="6">
        <v>0</v>
      </c>
    </row>
    <row r="12" spans="1:23">
      <c r="A12" s="4" t="s">
        <v>12</v>
      </c>
      <c r="B12" s="4">
        <v>1</v>
      </c>
      <c r="C12" s="4">
        <v>0</v>
      </c>
      <c r="D12" s="4">
        <v>0</v>
      </c>
      <c r="E12" s="4">
        <v>0</v>
      </c>
      <c r="F12" s="4">
        <v>8</v>
      </c>
      <c r="G12" s="4">
        <v>0</v>
      </c>
      <c r="H12" s="4">
        <v>0</v>
      </c>
      <c r="I12" s="4">
        <v>0</v>
      </c>
      <c r="J12" s="4">
        <v>7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f t="shared" si="0"/>
        <v>17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>SUM(R12:U12)</f>
        <v>17</v>
      </c>
      <c r="W12" s="4">
        <v>0</v>
      </c>
    </row>
    <row r="13" spans="1:23">
      <c r="A13" s="4" t="s">
        <v>5</v>
      </c>
      <c r="B13" s="4">
        <v>6</v>
      </c>
      <c r="C13" s="4">
        <v>0</v>
      </c>
      <c r="D13" s="4">
        <v>0</v>
      </c>
      <c r="E13" s="4">
        <v>0</v>
      </c>
      <c r="F13" s="4">
        <v>7</v>
      </c>
      <c r="G13" s="4">
        <v>0</v>
      </c>
      <c r="H13" s="4">
        <v>0</v>
      </c>
      <c r="I13" s="4">
        <v>0</v>
      </c>
      <c r="J13" s="4">
        <v>5</v>
      </c>
      <c r="K13" s="4">
        <v>0</v>
      </c>
      <c r="L13" s="4">
        <v>0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f t="shared" si="0"/>
        <v>20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ref="V13:V21" si="3">SUM(R13:U13)</f>
        <v>20</v>
      </c>
      <c r="W13" s="4">
        <v>0</v>
      </c>
    </row>
    <row r="14" spans="1:23">
      <c r="A14" s="4" t="s">
        <v>14</v>
      </c>
      <c r="B14" s="4">
        <v>3</v>
      </c>
      <c r="C14" s="4">
        <v>0</v>
      </c>
      <c r="D14" s="4">
        <v>0</v>
      </c>
      <c r="E14" s="4">
        <v>0</v>
      </c>
      <c r="F14" s="4">
        <v>6</v>
      </c>
      <c r="G14" s="4">
        <v>0</v>
      </c>
      <c r="H14" s="4">
        <v>0</v>
      </c>
      <c r="I14" s="4">
        <v>0</v>
      </c>
      <c r="J14" s="4">
        <v>7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16</v>
      </c>
      <c r="S14" s="4">
        <f t="shared" si="0"/>
        <v>0</v>
      </c>
      <c r="T14" s="4">
        <f t="shared" si="0"/>
        <v>0</v>
      </c>
      <c r="U14" s="4">
        <f t="shared" si="0"/>
        <v>0</v>
      </c>
      <c r="V14" s="4">
        <f t="shared" si="3"/>
        <v>16</v>
      </c>
      <c r="W14" s="4">
        <v>0</v>
      </c>
    </row>
    <row r="15" spans="1:23">
      <c r="A15" s="4" t="s">
        <v>24</v>
      </c>
      <c r="B15" s="4">
        <v>1</v>
      </c>
      <c r="C15" s="4">
        <v>0</v>
      </c>
      <c r="D15" s="4">
        <v>0</v>
      </c>
      <c r="E15" s="4">
        <v>0</v>
      </c>
      <c r="F15" s="4">
        <v>8</v>
      </c>
      <c r="G15" s="4">
        <v>0</v>
      </c>
      <c r="H15" s="4">
        <v>0</v>
      </c>
      <c r="I15" s="4">
        <v>0</v>
      </c>
      <c r="J15" s="4">
        <v>9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f t="shared" si="0"/>
        <v>19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3"/>
        <v>19</v>
      </c>
      <c r="W15" s="4">
        <v>0</v>
      </c>
    </row>
    <row r="16" spans="1:23">
      <c r="A16" s="4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3</v>
      </c>
      <c r="G16" s="4">
        <v>0</v>
      </c>
      <c r="H16" s="4">
        <v>0</v>
      </c>
      <c r="I16" s="4">
        <v>0</v>
      </c>
      <c r="J16" s="4">
        <v>4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7</v>
      </c>
      <c r="S16" s="4">
        <f t="shared" si="0"/>
        <v>0</v>
      </c>
      <c r="T16" s="4">
        <f t="shared" si="0"/>
        <v>0</v>
      </c>
      <c r="U16" s="4">
        <f t="shared" si="0"/>
        <v>0</v>
      </c>
      <c r="V16" s="4">
        <f t="shared" si="3"/>
        <v>7</v>
      </c>
      <c r="W16" s="4">
        <v>0</v>
      </c>
    </row>
    <row r="17" spans="1:23">
      <c r="A17" s="4" t="s">
        <v>27</v>
      </c>
      <c r="B17" s="4">
        <v>2</v>
      </c>
      <c r="C17" s="4">
        <v>0</v>
      </c>
      <c r="D17" s="4">
        <v>0</v>
      </c>
      <c r="E17" s="4">
        <v>0</v>
      </c>
      <c r="F17" s="4">
        <v>4</v>
      </c>
      <c r="G17" s="4">
        <v>0</v>
      </c>
      <c r="H17" s="4">
        <v>0</v>
      </c>
      <c r="I17" s="4">
        <v>0</v>
      </c>
      <c r="J17" s="4">
        <v>5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>
        <v>0</v>
      </c>
      <c r="R17" s="4">
        <f t="shared" si="0"/>
        <v>13</v>
      </c>
      <c r="S17" s="4">
        <f t="shared" si="0"/>
        <v>0</v>
      </c>
      <c r="T17" s="4">
        <f t="shared" si="0"/>
        <v>0</v>
      </c>
      <c r="U17" s="4">
        <f t="shared" si="0"/>
        <v>0</v>
      </c>
      <c r="V17" s="4">
        <f t="shared" si="3"/>
        <v>13</v>
      </c>
      <c r="W17" s="4">
        <v>0</v>
      </c>
    </row>
    <row r="18" spans="1:23">
      <c r="A18" s="4" t="s">
        <v>30</v>
      </c>
      <c r="B18" s="4">
        <v>0</v>
      </c>
      <c r="C18" s="4">
        <v>0</v>
      </c>
      <c r="D18" s="4">
        <v>0</v>
      </c>
      <c r="E18" s="4">
        <v>0</v>
      </c>
      <c r="F18" s="4">
        <v>4</v>
      </c>
      <c r="G18" s="4">
        <v>0</v>
      </c>
      <c r="H18" s="4">
        <v>0</v>
      </c>
      <c r="I18" s="4">
        <v>0</v>
      </c>
      <c r="J18" s="4">
        <v>6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f t="shared" si="0"/>
        <v>11</v>
      </c>
      <c r="S18" s="4">
        <f t="shared" si="0"/>
        <v>0</v>
      </c>
      <c r="T18" s="4">
        <f t="shared" si="0"/>
        <v>0</v>
      </c>
      <c r="U18" s="4">
        <f t="shared" si="0"/>
        <v>0</v>
      </c>
      <c r="V18" s="4">
        <f t="shared" si="3"/>
        <v>11</v>
      </c>
      <c r="W18" s="4">
        <v>0</v>
      </c>
    </row>
    <row r="19" spans="1:23">
      <c r="A19" s="4" t="s">
        <v>31</v>
      </c>
      <c r="B19" s="4">
        <v>3</v>
      </c>
      <c r="C19" s="4">
        <v>0</v>
      </c>
      <c r="D19" s="4">
        <v>0</v>
      </c>
      <c r="E19" s="4">
        <v>0</v>
      </c>
      <c r="F19" s="4">
        <v>11</v>
      </c>
      <c r="G19" s="4">
        <v>0</v>
      </c>
      <c r="H19" s="4">
        <v>0</v>
      </c>
      <c r="I19" s="4">
        <v>0</v>
      </c>
      <c r="J19" s="4">
        <v>6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0</v>
      </c>
      <c r="Q19" s="4">
        <v>0</v>
      </c>
      <c r="R19" s="4">
        <f t="shared" si="0"/>
        <v>22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4">
        <f t="shared" si="3"/>
        <v>22</v>
      </c>
      <c r="W19" s="4">
        <v>0</v>
      </c>
    </row>
    <row r="20" spans="1:23" s="1" customFormat="1">
      <c r="A20" s="4" t="s">
        <v>46</v>
      </c>
      <c r="B20" s="4">
        <v>4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4</v>
      </c>
      <c r="K20" s="4">
        <v>0</v>
      </c>
      <c r="L20" s="4">
        <v>0</v>
      </c>
      <c r="M20" s="4">
        <v>0</v>
      </c>
      <c r="N20" s="4">
        <v>3</v>
      </c>
      <c r="O20" s="4">
        <v>0</v>
      </c>
      <c r="P20" s="4">
        <v>0</v>
      </c>
      <c r="Q20" s="4">
        <v>0</v>
      </c>
      <c r="R20" s="4">
        <f t="shared" si="0"/>
        <v>26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3"/>
        <v>26</v>
      </c>
      <c r="W20" s="4">
        <v>0</v>
      </c>
    </row>
    <row r="21" spans="1:23">
      <c r="A21" s="4" t="s">
        <v>34</v>
      </c>
      <c r="B21" s="4">
        <v>2</v>
      </c>
      <c r="C21" s="4">
        <v>0</v>
      </c>
      <c r="D21" s="4">
        <v>0</v>
      </c>
      <c r="E21" s="4">
        <v>0</v>
      </c>
      <c r="F21" s="4">
        <v>5</v>
      </c>
      <c r="G21" s="4">
        <v>0</v>
      </c>
      <c r="H21" s="4">
        <v>0</v>
      </c>
      <c r="I21" s="4">
        <v>0</v>
      </c>
      <c r="J21" s="4">
        <v>5</v>
      </c>
      <c r="K21" s="4">
        <v>1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0</v>
      </c>
      <c r="R21" s="4">
        <f t="shared" si="0"/>
        <v>12</v>
      </c>
      <c r="S21" s="4">
        <f t="shared" si="0"/>
        <v>3</v>
      </c>
      <c r="T21" s="4">
        <f t="shared" si="0"/>
        <v>0</v>
      </c>
      <c r="U21" s="4">
        <f t="shared" si="0"/>
        <v>0</v>
      </c>
      <c r="V21" s="4">
        <f t="shared" si="3"/>
        <v>15</v>
      </c>
      <c r="W21" s="4">
        <v>0</v>
      </c>
    </row>
    <row r="22" spans="1:23">
      <c r="A22" s="6" t="s">
        <v>43</v>
      </c>
      <c r="B22" s="6">
        <f>SUM(B12:B21)</f>
        <v>22</v>
      </c>
      <c r="C22" s="6">
        <f t="shared" ref="C22:Q22" si="4">SUM(C12:C21)</f>
        <v>0</v>
      </c>
      <c r="D22" s="6">
        <f t="shared" si="4"/>
        <v>0</v>
      </c>
      <c r="E22" s="6">
        <f t="shared" si="4"/>
        <v>0</v>
      </c>
      <c r="F22" s="6">
        <f t="shared" si="4"/>
        <v>71</v>
      </c>
      <c r="G22" s="6">
        <f t="shared" si="4"/>
        <v>0</v>
      </c>
      <c r="H22" s="6">
        <f t="shared" si="4"/>
        <v>0</v>
      </c>
      <c r="I22" s="6">
        <f t="shared" si="4"/>
        <v>0</v>
      </c>
      <c r="J22" s="6">
        <f t="shared" si="4"/>
        <v>58</v>
      </c>
      <c r="K22" s="6">
        <f t="shared" si="4"/>
        <v>1</v>
      </c>
      <c r="L22" s="6">
        <f t="shared" si="4"/>
        <v>0</v>
      </c>
      <c r="M22" s="6">
        <f t="shared" si="4"/>
        <v>0</v>
      </c>
      <c r="N22" s="6">
        <f t="shared" si="4"/>
        <v>12</v>
      </c>
      <c r="O22" s="6">
        <f t="shared" si="4"/>
        <v>2</v>
      </c>
      <c r="P22" s="6">
        <f t="shared" si="4"/>
        <v>0</v>
      </c>
      <c r="Q22" s="6">
        <f t="shared" si="4"/>
        <v>0</v>
      </c>
      <c r="R22" s="6">
        <f t="shared" si="0"/>
        <v>163</v>
      </c>
      <c r="S22" s="6">
        <f t="shared" si="0"/>
        <v>3</v>
      </c>
      <c r="T22" s="6">
        <f t="shared" si="0"/>
        <v>0</v>
      </c>
      <c r="U22" s="6">
        <f t="shared" si="0"/>
        <v>0</v>
      </c>
      <c r="V22" s="6">
        <f>SUM(V12:V21)</f>
        <v>166</v>
      </c>
      <c r="W22" s="6">
        <v>0</v>
      </c>
    </row>
    <row r="23" spans="1:23">
      <c r="A23" s="4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5</v>
      </c>
      <c r="G23" s="4">
        <v>2</v>
      </c>
      <c r="H23" s="4">
        <v>0</v>
      </c>
      <c r="I23" s="4">
        <v>0</v>
      </c>
      <c r="J23" s="4">
        <v>3</v>
      </c>
      <c r="K23" s="4">
        <v>1</v>
      </c>
      <c r="L23" s="4">
        <v>0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f t="shared" si="0"/>
        <v>10</v>
      </c>
      <c r="S23" s="4">
        <f t="shared" si="0"/>
        <v>3</v>
      </c>
      <c r="T23" s="4">
        <f t="shared" si="0"/>
        <v>0</v>
      </c>
      <c r="U23" s="4">
        <f t="shared" si="0"/>
        <v>0</v>
      </c>
      <c r="V23" s="4">
        <f>SUM(R23:U23)</f>
        <v>13</v>
      </c>
      <c r="W23" s="4">
        <v>0</v>
      </c>
    </row>
    <row r="24" spans="1:23">
      <c r="A24" s="4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4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1</v>
      </c>
      <c r="R24" s="4">
        <f t="shared" si="0"/>
        <v>7</v>
      </c>
      <c r="S24" s="4">
        <f t="shared" si="0"/>
        <v>1</v>
      </c>
      <c r="T24" s="4">
        <f t="shared" si="0"/>
        <v>0</v>
      </c>
      <c r="U24" s="4">
        <f t="shared" si="0"/>
        <v>1</v>
      </c>
      <c r="V24" s="4">
        <f t="shared" ref="V24:V27" si="5">SUM(R24:U24)</f>
        <v>9</v>
      </c>
      <c r="W24" s="4">
        <v>0</v>
      </c>
    </row>
    <row r="25" spans="1:23">
      <c r="A25" s="4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2</v>
      </c>
      <c r="G25" s="4">
        <v>2</v>
      </c>
      <c r="H25" s="4">
        <v>0</v>
      </c>
      <c r="I25" s="4">
        <v>0</v>
      </c>
      <c r="J25" s="4">
        <v>3</v>
      </c>
      <c r="K25" s="4">
        <v>2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f t="shared" si="0"/>
        <v>7</v>
      </c>
      <c r="S25" s="4">
        <f t="shared" si="0"/>
        <v>4</v>
      </c>
      <c r="T25" s="4">
        <f t="shared" si="0"/>
        <v>0</v>
      </c>
      <c r="U25" s="4">
        <f t="shared" si="0"/>
        <v>0</v>
      </c>
      <c r="V25" s="4">
        <f t="shared" si="5"/>
        <v>11</v>
      </c>
      <c r="W25" s="4">
        <v>0</v>
      </c>
    </row>
    <row r="26" spans="1:23" s="1" customFormat="1">
      <c r="A26" s="4" t="s">
        <v>17</v>
      </c>
      <c r="B26" s="4">
        <v>1</v>
      </c>
      <c r="C26" s="4">
        <v>0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11</v>
      </c>
      <c r="K26" s="4">
        <v>0</v>
      </c>
      <c r="L26" s="4">
        <v>0</v>
      </c>
      <c r="M26" s="4">
        <v>1</v>
      </c>
      <c r="N26" s="4">
        <v>1</v>
      </c>
      <c r="O26" s="4">
        <v>0</v>
      </c>
      <c r="P26" s="4">
        <v>0</v>
      </c>
      <c r="Q26" s="4">
        <v>0</v>
      </c>
      <c r="R26" s="4">
        <f t="shared" si="0"/>
        <v>15</v>
      </c>
      <c r="S26" s="4">
        <f t="shared" si="0"/>
        <v>0</v>
      </c>
      <c r="T26" s="4">
        <f t="shared" si="0"/>
        <v>0</v>
      </c>
      <c r="U26" s="4">
        <f t="shared" si="0"/>
        <v>1</v>
      </c>
      <c r="V26" s="4">
        <f t="shared" si="5"/>
        <v>16</v>
      </c>
      <c r="W26" s="4">
        <v>0</v>
      </c>
    </row>
    <row r="27" spans="1:23">
      <c r="A27" s="4" t="s">
        <v>19</v>
      </c>
      <c r="B27" s="4">
        <v>1</v>
      </c>
      <c r="C27" s="4">
        <v>0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7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f t="shared" si="0"/>
        <v>11</v>
      </c>
      <c r="S27" s="4">
        <f t="shared" si="0"/>
        <v>1</v>
      </c>
      <c r="T27" s="4">
        <f t="shared" si="0"/>
        <v>0</v>
      </c>
      <c r="U27" s="4">
        <f t="shared" si="0"/>
        <v>0</v>
      </c>
      <c r="V27" s="4">
        <f t="shared" si="5"/>
        <v>12</v>
      </c>
      <c r="W27" s="4">
        <v>0</v>
      </c>
    </row>
    <row r="28" spans="1:23">
      <c r="A28" s="6" t="s">
        <v>44</v>
      </c>
      <c r="B28" s="6">
        <f>SUM(B23:B27)</f>
        <v>2</v>
      </c>
      <c r="C28" s="6">
        <f t="shared" ref="C28:Q28" si="6">SUM(C23:C27)</f>
        <v>0</v>
      </c>
      <c r="D28" s="6">
        <f t="shared" si="6"/>
        <v>0</v>
      </c>
      <c r="E28" s="6">
        <f t="shared" si="6"/>
        <v>0</v>
      </c>
      <c r="F28" s="6">
        <f t="shared" si="6"/>
        <v>13</v>
      </c>
      <c r="G28" s="6">
        <f t="shared" si="6"/>
        <v>4</v>
      </c>
      <c r="H28" s="6">
        <f t="shared" si="6"/>
        <v>0</v>
      </c>
      <c r="I28" s="6">
        <f t="shared" si="6"/>
        <v>0</v>
      </c>
      <c r="J28" s="6">
        <f t="shared" si="6"/>
        <v>28</v>
      </c>
      <c r="K28" s="6">
        <f t="shared" si="6"/>
        <v>5</v>
      </c>
      <c r="L28" s="6">
        <f t="shared" si="6"/>
        <v>0</v>
      </c>
      <c r="M28" s="6">
        <f t="shared" si="6"/>
        <v>1</v>
      </c>
      <c r="N28" s="6">
        <f t="shared" si="6"/>
        <v>7</v>
      </c>
      <c r="O28" s="6">
        <f t="shared" si="6"/>
        <v>0</v>
      </c>
      <c r="P28" s="6">
        <f t="shared" si="6"/>
        <v>0</v>
      </c>
      <c r="Q28" s="6">
        <f t="shared" si="6"/>
        <v>1</v>
      </c>
      <c r="R28" s="6">
        <f t="shared" si="0"/>
        <v>50</v>
      </c>
      <c r="S28" s="6">
        <f t="shared" si="0"/>
        <v>9</v>
      </c>
      <c r="T28" s="6">
        <f t="shared" si="0"/>
        <v>0</v>
      </c>
      <c r="U28" s="6">
        <f t="shared" si="0"/>
        <v>2</v>
      </c>
      <c r="V28" s="6">
        <f>SUM(V23:V27)</f>
        <v>61</v>
      </c>
      <c r="W28" s="6">
        <v>0</v>
      </c>
    </row>
    <row r="29" spans="1:23">
      <c r="A29" s="4" t="s">
        <v>9</v>
      </c>
      <c r="B29" s="4">
        <v>1</v>
      </c>
      <c r="C29" s="4">
        <v>0</v>
      </c>
      <c r="D29" s="4">
        <v>0</v>
      </c>
      <c r="E29" s="4">
        <v>0</v>
      </c>
      <c r="F29" s="4">
        <v>3</v>
      </c>
      <c r="G29" s="4">
        <v>0</v>
      </c>
      <c r="H29" s="4">
        <v>0</v>
      </c>
      <c r="I29" s="4">
        <v>0</v>
      </c>
      <c r="J29" s="4">
        <v>6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10</v>
      </c>
      <c r="S29" s="4">
        <f t="shared" si="0"/>
        <v>0</v>
      </c>
      <c r="T29" s="4">
        <f t="shared" si="0"/>
        <v>0</v>
      </c>
      <c r="U29" s="4">
        <f t="shared" si="0"/>
        <v>0</v>
      </c>
      <c r="V29" s="4">
        <f>SUM(R29:U29)</f>
        <v>10</v>
      </c>
      <c r="W29" s="4">
        <v>0</v>
      </c>
    </row>
    <row r="30" spans="1:23">
      <c r="A30" s="4" t="s">
        <v>22</v>
      </c>
      <c r="B30" s="4">
        <v>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7</v>
      </c>
      <c r="S30" s="4">
        <f t="shared" si="0"/>
        <v>0</v>
      </c>
      <c r="T30" s="4">
        <f t="shared" si="0"/>
        <v>0</v>
      </c>
      <c r="U30" s="4">
        <f t="shared" si="0"/>
        <v>0</v>
      </c>
      <c r="V30" s="4">
        <f t="shared" ref="V30:V35" si="7">SUM(R30:U30)</f>
        <v>7</v>
      </c>
      <c r="W30" s="4">
        <v>0</v>
      </c>
    </row>
    <row r="31" spans="1:23">
      <c r="A31" s="4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4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7"/>
        <v>4</v>
      </c>
      <c r="W31" s="4">
        <v>0</v>
      </c>
    </row>
    <row r="32" spans="1:23">
      <c r="A32" s="4" t="s">
        <v>10</v>
      </c>
      <c r="B32" s="4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7</v>
      </c>
      <c r="S32" s="4">
        <f t="shared" si="0"/>
        <v>0</v>
      </c>
      <c r="T32" s="4">
        <f t="shared" si="0"/>
        <v>0</v>
      </c>
      <c r="U32" s="4">
        <f t="shared" si="0"/>
        <v>0</v>
      </c>
      <c r="V32" s="4">
        <f t="shared" si="7"/>
        <v>7</v>
      </c>
      <c r="W32" s="4">
        <v>0</v>
      </c>
    </row>
    <row r="33" spans="1:23">
      <c r="A33" s="4" t="s">
        <v>33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2</v>
      </c>
      <c r="K33" s="4">
        <v>0</v>
      </c>
      <c r="L33" s="4">
        <v>0</v>
      </c>
      <c r="M33" s="4">
        <v>0</v>
      </c>
      <c r="N33" s="4">
        <v>6</v>
      </c>
      <c r="O33" s="4">
        <v>0</v>
      </c>
      <c r="P33" s="4">
        <v>0</v>
      </c>
      <c r="Q33" s="4">
        <v>0</v>
      </c>
      <c r="R33" s="4">
        <f t="shared" si="0"/>
        <v>9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7"/>
        <v>9</v>
      </c>
      <c r="W33" s="4">
        <v>0</v>
      </c>
    </row>
    <row r="34" spans="1:23">
      <c r="A34" s="4" t="s">
        <v>35</v>
      </c>
      <c r="B34" s="4">
        <v>1</v>
      </c>
      <c r="C34" s="4">
        <v>0</v>
      </c>
      <c r="D34" s="4">
        <v>0</v>
      </c>
      <c r="E34" s="4">
        <v>0</v>
      </c>
      <c r="F34" s="4">
        <v>3</v>
      </c>
      <c r="G34" s="4">
        <v>0</v>
      </c>
      <c r="H34" s="4">
        <v>0</v>
      </c>
      <c r="I34" s="4">
        <v>0</v>
      </c>
      <c r="J34" s="4">
        <v>7</v>
      </c>
      <c r="K34" s="4">
        <v>0</v>
      </c>
      <c r="L34" s="4">
        <v>0</v>
      </c>
      <c r="M34" s="4">
        <v>0</v>
      </c>
      <c r="N34" s="4">
        <v>4</v>
      </c>
      <c r="O34" s="4">
        <v>0</v>
      </c>
      <c r="P34" s="4">
        <v>0</v>
      </c>
      <c r="Q34" s="4">
        <v>0</v>
      </c>
      <c r="R34" s="4">
        <f t="shared" si="0"/>
        <v>15</v>
      </c>
      <c r="S34" s="4">
        <f t="shared" si="0"/>
        <v>0</v>
      </c>
      <c r="T34" s="4">
        <f t="shared" si="0"/>
        <v>0</v>
      </c>
      <c r="U34" s="4">
        <f t="shared" si="0"/>
        <v>0</v>
      </c>
      <c r="V34" s="4">
        <f t="shared" si="7"/>
        <v>15</v>
      </c>
      <c r="W34" s="4">
        <v>0</v>
      </c>
    </row>
    <row r="35" spans="1:23">
      <c r="A35" s="4" t="s">
        <v>23</v>
      </c>
      <c r="B35" s="4">
        <v>4</v>
      </c>
      <c r="C35" s="4">
        <v>0</v>
      </c>
      <c r="D35" s="4">
        <v>0</v>
      </c>
      <c r="E35" s="4">
        <v>0</v>
      </c>
      <c r="F35" s="4">
        <v>4</v>
      </c>
      <c r="G35" s="4">
        <v>0</v>
      </c>
      <c r="H35" s="4">
        <v>0</v>
      </c>
      <c r="I35" s="4">
        <v>0</v>
      </c>
      <c r="J35" s="4">
        <v>13</v>
      </c>
      <c r="K35" s="4">
        <v>0</v>
      </c>
      <c r="L35" s="4">
        <v>0</v>
      </c>
      <c r="M35" s="4">
        <v>0</v>
      </c>
      <c r="N35" s="4">
        <v>3</v>
      </c>
      <c r="O35" s="4">
        <v>0</v>
      </c>
      <c r="P35" s="4">
        <v>0</v>
      </c>
      <c r="Q35" s="4">
        <v>0</v>
      </c>
      <c r="R35" s="4">
        <f t="shared" si="0"/>
        <v>24</v>
      </c>
      <c r="S35" s="4">
        <f t="shared" si="0"/>
        <v>0</v>
      </c>
      <c r="T35" s="4">
        <f t="shared" si="0"/>
        <v>0</v>
      </c>
      <c r="U35" s="4">
        <f t="shared" si="0"/>
        <v>0</v>
      </c>
      <c r="V35" s="4">
        <f t="shared" si="7"/>
        <v>24</v>
      </c>
      <c r="W35" s="4">
        <v>0</v>
      </c>
    </row>
    <row r="36" spans="1:23">
      <c r="A36" s="6" t="s">
        <v>45</v>
      </c>
      <c r="B36" s="6">
        <f>SUM(B29:B35)</f>
        <v>14</v>
      </c>
      <c r="C36" s="6">
        <f t="shared" ref="C36:U36" si="8">SUM(C29:C35)</f>
        <v>0</v>
      </c>
      <c r="D36" s="6">
        <f t="shared" si="8"/>
        <v>0</v>
      </c>
      <c r="E36" s="6">
        <f t="shared" si="8"/>
        <v>0</v>
      </c>
      <c r="F36" s="6">
        <f t="shared" si="8"/>
        <v>11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38</v>
      </c>
      <c r="K36" s="6">
        <f t="shared" si="8"/>
        <v>0</v>
      </c>
      <c r="L36" s="6">
        <f t="shared" si="8"/>
        <v>0</v>
      </c>
      <c r="M36" s="6">
        <f t="shared" si="8"/>
        <v>0</v>
      </c>
      <c r="N36" s="6">
        <f t="shared" si="8"/>
        <v>13</v>
      </c>
      <c r="O36" s="6">
        <f t="shared" si="8"/>
        <v>0</v>
      </c>
      <c r="P36" s="6">
        <f t="shared" si="8"/>
        <v>0</v>
      </c>
      <c r="Q36" s="6">
        <f t="shared" si="8"/>
        <v>0</v>
      </c>
      <c r="R36" s="6">
        <f t="shared" si="8"/>
        <v>76</v>
      </c>
      <c r="S36" s="6">
        <f>SUM(S29:S35)</f>
        <v>0</v>
      </c>
      <c r="T36" s="6">
        <f t="shared" si="8"/>
        <v>0</v>
      </c>
      <c r="U36" s="6">
        <f t="shared" si="8"/>
        <v>0</v>
      </c>
      <c r="V36" s="6">
        <f>SUM(V29:V35)</f>
        <v>76</v>
      </c>
      <c r="W36" s="6">
        <v>0</v>
      </c>
    </row>
    <row r="37" spans="1:23">
      <c r="A37" s="4" t="s">
        <v>28</v>
      </c>
      <c r="B37" s="4">
        <v>2</v>
      </c>
      <c r="C37" s="4">
        <v>0</v>
      </c>
      <c r="D37" s="4">
        <v>0</v>
      </c>
      <c r="E37" s="4">
        <v>0</v>
      </c>
      <c r="F37" s="4">
        <v>18</v>
      </c>
      <c r="G37" s="4">
        <v>0</v>
      </c>
      <c r="H37" s="4">
        <v>0</v>
      </c>
      <c r="I37" s="4">
        <v>0</v>
      </c>
      <c r="J37" s="4">
        <v>10</v>
      </c>
      <c r="K37" s="4">
        <v>0</v>
      </c>
      <c r="L37" s="4">
        <v>0</v>
      </c>
      <c r="M37" s="4">
        <v>0</v>
      </c>
      <c r="N37" s="4">
        <v>17</v>
      </c>
      <c r="O37" s="4">
        <v>0</v>
      </c>
      <c r="P37" s="4">
        <v>0</v>
      </c>
      <c r="Q37" s="4">
        <v>0</v>
      </c>
      <c r="R37" s="4">
        <f t="shared" si="0"/>
        <v>47</v>
      </c>
      <c r="S37" s="4">
        <f t="shared" si="0"/>
        <v>0</v>
      </c>
      <c r="T37" s="4">
        <f t="shared" si="0"/>
        <v>0</v>
      </c>
      <c r="U37" s="4">
        <f t="shared" si="0"/>
        <v>0</v>
      </c>
      <c r="V37" s="4">
        <f>SUM(R37:U37)</f>
        <v>47</v>
      </c>
      <c r="W37" s="4">
        <v>0</v>
      </c>
    </row>
    <row r="38" spans="1:23">
      <c r="A38" s="4" t="s">
        <v>36</v>
      </c>
      <c r="B38" s="4">
        <v>0</v>
      </c>
      <c r="C38" s="4">
        <v>0</v>
      </c>
      <c r="D38" s="4">
        <v>0</v>
      </c>
      <c r="E38" s="4">
        <v>0</v>
      </c>
      <c r="F38" s="4">
        <v>5</v>
      </c>
      <c r="G38" s="4">
        <v>0</v>
      </c>
      <c r="H38" s="4">
        <v>0</v>
      </c>
      <c r="I38" s="4">
        <v>0</v>
      </c>
      <c r="J38" s="4">
        <v>2</v>
      </c>
      <c r="K38" s="4">
        <v>0</v>
      </c>
      <c r="L38" s="4">
        <v>0</v>
      </c>
      <c r="M38" s="4">
        <v>0</v>
      </c>
      <c r="N38" s="4">
        <v>9</v>
      </c>
      <c r="O38" s="4">
        <v>0</v>
      </c>
      <c r="P38" s="4">
        <v>0</v>
      </c>
      <c r="Q38" s="4">
        <v>0</v>
      </c>
      <c r="R38" s="4">
        <f t="shared" si="0"/>
        <v>16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>SUM(R38:U38)</f>
        <v>16</v>
      </c>
      <c r="W38" s="4">
        <v>0</v>
      </c>
    </row>
    <row r="39" spans="1:23">
      <c r="A39" s="5" t="s">
        <v>37</v>
      </c>
      <c r="B39" s="5">
        <f>SUM(B37:B38,B36,B28,B22,B11)</f>
        <v>98</v>
      </c>
      <c r="C39" s="5">
        <f t="shared" ref="C39:R39" si="9">SUM(C37:C38,C36,C28,C22,C11)</f>
        <v>0</v>
      </c>
      <c r="D39" s="5">
        <f t="shared" si="9"/>
        <v>0</v>
      </c>
      <c r="E39" s="5">
        <f t="shared" si="9"/>
        <v>0</v>
      </c>
      <c r="F39" s="5">
        <f t="shared" si="9"/>
        <v>205</v>
      </c>
      <c r="G39" s="5">
        <f t="shared" si="9"/>
        <v>4</v>
      </c>
      <c r="H39" s="5">
        <f t="shared" si="9"/>
        <v>0</v>
      </c>
      <c r="I39" s="5">
        <f t="shared" si="9"/>
        <v>0</v>
      </c>
      <c r="J39" s="5">
        <f t="shared" si="9"/>
        <v>168</v>
      </c>
      <c r="K39" s="5">
        <f t="shared" si="9"/>
        <v>6</v>
      </c>
      <c r="L39" s="5">
        <f t="shared" si="9"/>
        <v>0</v>
      </c>
      <c r="M39" s="5">
        <f t="shared" si="9"/>
        <v>5</v>
      </c>
      <c r="N39" s="5">
        <f t="shared" si="9"/>
        <v>65</v>
      </c>
      <c r="O39" s="5">
        <f t="shared" si="9"/>
        <v>2</v>
      </c>
      <c r="P39" s="5">
        <f t="shared" si="9"/>
        <v>0</v>
      </c>
      <c r="Q39" s="5">
        <f>SUM(Q37:Q38,Q36,Q28,Q22,Q11)</f>
        <v>1</v>
      </c>
      <c r="R39" s="5">
        <f t="shared" si="9"/>
        <v>536</v>
      </c>
      <c r="S39" s="5">
        <f t="shared" si="0"/>
        <v>12</v>
      </c>
      <c r="T39" s="5">
        <f t="shared" si="0"/>
        <v>0</v>
      </c>
      <c r="U39" s="5">
        <f>SUM(Q39,M39,I39,E39)</f>
        <v>6</v>
      </c>
      <c r="V39" s="5">
        <f>SUM(V37:V38,V36,V28,V22,V11)</f>
        <v>554</v>
      </c>
      <c r="W39" s="5">
        <v>12</v>
      </c>
    </row>
  </sheetData>
  <mergeCells count="8">
    <mergeCell ref="R2:U2"/>
    <mergeCell ref="W2:W3"/>
    <mergeCell ref="A1:W1"/>
    <mergeCell ref="B2:E2"/>
    <mergeCell ref="F2:I2"/>
    <mergeCell ref="J2:M2"/>
    <mergeCell ref="N2:Q2"/>
    <mergeCell ref="A2:A3"/>
  </mergeCells>
  <phoneticPr fontId="18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專任教師人數表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2017-04-13T08:36:28Z</cp:lastPrinted>
  <dcterms:created xsi:type="dcterms:W3CDTF">2017-04-13T00:51:46Z</dcterms:created>
  <dcterms:modified xsi:type="dcterms:W3CDTF">2017-04-21T06:14:36Z</dcterms:modified>
</cp:coreProperties>
</file>