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教師統計\"/>
    </mc:Choice>
  </mc:AlternateContent>
  <bookViews>
    <workbookView xWindow="120" yWindow="90" windowWidth="23895" windowHeight="14535"/>
  </bookViews>
  <sheets>
    <sheet name="10601專任教師統計" sheetId="2" r:id="rId1"/>
  </sheets>
  <definedNames>
    <definedName name="_xlnm._FilterDatabase" localSheetId="0" hidden="1">'10601專任教師統計'!$A$3:$U$40</definedName>
    <definedName name="查詢3_交叉資料表">#REF!</definedName>
  </definedNames>
  <calcPr calcId="152511"/>
</workbook>
</file>

<file path=xl/calcChain.xml><?xml version="1.0" encoding="utf-8"?>
<calcChain xmlns="http://schemas.openxmlformats.org/spreadsheetml/2006/main">
  <c r="V12" i="2" l="1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5" i="2"/>
  <c r="V6" i="2"/>
  <c r="V7" i="2"/>
  <c r="V8" i="2"/>
  <c r="V9" i="2"/>
  <c r="V10" i="2"/>
  <c r="V11" i="2"/>
  <c r="V4" i="2"/>
  <c r="S40" i="2"/>
  <c r="T40" i="2"/>
  <c r="U40" i="2"/>
  <c r="O40" i="2"/>
  <c r="P40" i="2"/>
  <c r="Q40" i="2"/>
  <c r="R40" i="2"/>
  <c r="K40" i="2"/>
  <c r="L40" i="2"/>
  <c r="M40" i="2"/>
  <c r="N40" i="2"/>
  <c r="G40" i="2"/>
  <c r="H40" i="2"/>
  <c r="I40" i="2"/>
  <c r="J40" i="2"/>
  <c r="C40" i="2"/>
  <c r="D40" i="2"/>
  <c r="E40" i="2"/>
  <c r="F40" i="2"/>
  <c r="B40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B37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B3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B22" i="2"/>
  <c r="R5" i="2"/>
  <c r="S5" i="2"/>
  <c r="T5" i="2"/>
  <c r="U5" i="2"/>
  <c r="R6" i="2"/>
  <c r="S6" i="2"/>
  <c r="T6" i="2"/>
  <c r="U6" i="2"/>
  <c r="R7" i="2"/>
  <c r="S7" i="2"/>
  <c r="T7" i="2"/>
  <c r="U7" i="2"/>
  <c r="R8" i="2"/>
  <c r="S8" i="2"/>
  <c r="T8" i="2"/>
  <c r="U8" i="2"/>
  <c r="R9" i="2"/>
  <c r="S9" i="2"/>
  <c r="T9" i="2"/>
  <c r="U9" i="2"/>
  <c r="R10" i="2"/>
  <c r="S10" i="2"/>
  <c r="T10" i="2"/>
  <c r="U10" i="2"/>
  <c r="R24" i="2"/>
  <c r="S24" i="2"/>
  <c r="T24" i="2"/>
  <c r="U24" i="2"/>
  <c r="R17" i="2"/>
  <c r="S17" i="2"/>
  <c r="T17" i="2"/>
  <c r="U17" i="2"/>
  <c r="R14" i="2"/>
  <c r="S14" i="2"/>
  <c r="T14" i="2"/>
  <c r="U14" i="2"/>
  <c r="R13" i="2"/>
  <c r="S13" i="2"/>
  <c r="T13" i="2"/>
  <c r="U13" i="2"/>
  <c r="R33" i="2"/>
  <c r="S33" i="2"/>
  <c r="T33" i="2"/>
  <c r="U33" i="2"/>
  <c r="R15" i="2"/>
  <c r="S15" i="2"/>
  <c r="T15" i="2"/>
  <c r="U15" i="2"/>
  <c r="R34" i="2"/>
  <c r="S34" i="2"/>
  <c r="T34" i="2"/>
  <c r="U34" i="2"/>
  <c r="R29" i="2"/>
  <c r="S29" i="2"/>
  <c r="T29" i="2"/>
  <c r="U29" i="2"/>
  <c r="R19" i="2"/>
  <c r="S19" i="2"/>
  <c r="T19" i="2"/>
  <c r="U19" i="2"/>
  <c r="R12" i="2"/>
  <c r="S12" i="2"/>
  <c r="T12" i="2"/>
  <c r="U12" i="2"/>
  <c r="R30" i="2"/>
  <c r="S30" i="2"/>
  <c r="T30" i="2"/>
  <c r="U30" i="2"/>
  <c r="R18" i="2"/>
  <c r="S18" i="2"/>
  <c r="T18" i="2"/>
  <c r="U18" i="2"/>
  <c r="R23" i="2"/>
  <c r="S23" i="2"/>
  <c r="T23" i="2"/>
  <c r="U23" i="2"/>
  <c r="R39" i="2"/>
  <c r="S39" i="2"/>
  <c r="T39" i="2"/>
  <c r="U39" i="2"/>
  <c r="R32" i="2"/>
  <c r="S32" i="2"/>
  <c r="T32" i="2"/>
  <c r="U32" i="2"/>
  <c r="R28" i="2"/>
  <c r="S28" i="2"/>
  <c r="T28" i="2"/>
  <c r="U28" i="2"/>
  <c r="R35" i="2"/>
  <c r="S35" i="2"/>
  <c r="T35" i="2"/>
  <c r="U35" i="2"/>
  <c r="R20" i="2"/>
  <c r="S20" i="2"/>
  <c r="T20" i="2"/>
  <c r="U20" i="2"/>
  <c r="R36" i="2"/>
  <c r="S36" i="2"/>
  <c r="T36" i="2"/>
  <c r="U36" i="2"/>
  <c r="R16" i="2"/>
  <c r="S16" i="2"/>
  <c r="T16" i="2"/>
  <c r="U16" i="2"/>
  <c r="R27" i="2"/>
  <c r="S27" i="2"/>
  <c r="T27" i="2"/>
  <c r="U27" i="2"/>
  <c r="R21" i="2"/>
  <c r="S21" i="2"/>
  <c r="T21" i="2"/>
  <c r="U21" i="2"/>
  <c r="R25" i="2"/>
  <c r="S25" i="2"/>
  <c r="T25" i="2"/>
  <c r="U25" i="2"/>
  <c r="R26" i="2"/>
  <c r="S26" i="2"/>
  <c r="T26" i="2"/>
  <c r="U26" i="2"/>
  <c r="R38" i="2"/>
  <c r="S38" i="2"/>
  <c r="T38" i="2"/>
  <c r="U38" i="2"/>
  <c r="U4" i="2"/>
  <c r="T4" i="2"/>
  <c r="S4" i="2"/>
  <c r="R4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B11" i="2"/>
  <c r="R37" i="2" l="1"/>
  <c r="T31" i="2"/>
  <c r="U31" i="2"/>
  <c r="S31" i="2"/>
  <c r="U37" i="2"/>
  <c r="T37" i="2"/>
  <c r="S37" i="2"/>
  <c r="R31" i="2"/>
  <c r="R22" i="2"/>
  <c r="S22" i="2"/>
  <c r="U22" i="2"/>
  <c r="T22" i="2"/>
  <c r="S11" i="2"/>
  <c r="U11" i="2"/>
  <c r="T11" i="2"/>
  <c r="R11" i="2"/>
</calcChain>
</file>

<file path=xl/sharedStrings.xml><?xml version="1.0" encoding="utf-8"?>
<sst xmlns="http://schemas.openxmlformats.org/spreadsheetml/2006/main" count="66" uniqueCount="51">
  <si>
    <t>工業管理與資訊系</t>
  </si>
  <si>
    <t>化學工程與材料工程系</t>
  </si>
  <si>
    <t>幼兒保育系</t>
  </si>
  <si>
    <t>生物科技系</t>
  </si>
  <si>
    <t>休閒事業管理系</t>
  </si>
  <si>
    <t>企業管理系</t>
  </si>
  <si>
    <t>光電工程系</t>
  </si>
  <si>
    <t>多媒體與電腦娛樂科學系</t>
  </si>
  <si>
    <t>行銷與流通管理系</t>
  </si>
  <si>
    <t>流行音樂產業系</t>
  </si>
  <si>
    <t>師資培育中心</t>
  </si>
  <si>
    <t>財務金融系</t>
  </si>
  <si>
    <t>財經法律研究所</t>
  </si>
  <si>
    <t>高齡服務學士學位學程</t>
  </si>
  <si>
    <t>國際企業系</t>
  </si>
  <si>
    <t>教育領導與評鑑研究所</t>
  </si>
  <si>
    <t>通識(教育)中心</t>
  </si>
  <si>
    <t>創新產品設計系</t>
  </si>
  <si>
    <t>華語中心</t>
  </si>
  <si>
    <t>視覺傳達設計系</t>
  </si>
  <si>
    <t>會計資訊系</t>
  </si>
  <si>
    <t>資訊工程系</t>
  </si>
  <si>
    <t>資訊傳播系</t>
  </si>
  <si>
    <t>資訊管理系</t>
  </si>
  <si>
    <t>電子工程系</t>
  </si>
  <si>
    <t>電機工程系</t>
  </si>
  <si>
    <t>語言中心</t>
  </si>
  <si>
    <t>機械工程系</t>
  </si>
  <si>
    <t>餐旅管理系</t>
  </si>
  <si>
    <t>應用日語系</t>
  </si>
  <si>
    <t>應用英語系</t>
  </si>
  <si>
    <t>體育教育中心</t>
  </si>
  <si>
    <t>助理教授</t>
  </si>
  <si>
    <t>不認列師資</t>
  </si>
  <si>
    <t>專業技術人員</t>
  </si>
  <si>
    <t>編制外</t>
  </si>
  <si>
    <t>副教授</t>
  </si>
  <si>
    <t>教授</t>
  </si>
  <si>
    <t>講師</t>
  </si>
  <si>
    <t>編制外</t>
    <phoneticPr fontId="1" type="noConversion"/>
  </si>
  <si>
    <t>系所</t>
    <phoneticPr fontId="1" type="noConversion"/>
  </si>
  <si>
    <t>工學院合計</t>
    <phoneticPr fontId="1" type="noConversion"/>
  </si>
  <si>
    <t>合計</t>
    <phoneticPr fontId="1" type="noConversion"/>
  </si>
  <si>
    <t>商管學院合計</t>
    <phoneticPr fontId="1" type="noConversion"/>
  </si>
  <si>
    <t>人文社會學院</t>
    <phoneticPr fontId="1" type="noConversion"/>
  </si>
  <si>
    <t>數位設計學院</t>
    <phoneticPr fontId="1" type="noConversion"/>
  </si>
  <si>
    <t xml:space="preserve">合計 </t>
    <phoneticPr fontId="1" type="noConversion"/>
  </si>
  <si>
    <t>總計</t>
    <phoneticPr fontId="1" type="noConversion"/>
  </si>
  <si>
    <t>合格</t>
    <phoneticPr fontId="1" type="noConversion"/>
  </si>
  <si>
    <t>106學年度第一學期專任教師人數表</t>
    <phoneticPr fontId="1" type="noConversion"/>
  </si>
  <si>
    <t>本表資料以106學年度上學期校務基本資料庫為基準。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</si>
</sst>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6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23" xfId="0" applyFont="1" applyBorder="1" applyAlignment="1">
      <alignment horizontal="center"/>
    </xf>
    <xf numFmtId="0" fontId="2" fillId="0" borderId="0" xfId="0" applyFont="1"/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/>
    <xf numFmtId="0" fontId="3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Fill="1" applyBorder="1"/>
    <xf numFmtId="0" fontId="3" fillId="0" borderId="2" xfId="0" applyFont="1" applyBorder="1"/>
    <xf numFmtId="0" fontId="3" fillId="0" borderId="6" xfId="0" applyFont="1" applyBorder="1"/>
    <xf numFmtId="0" fontId="3" fillId="0" borderId="1" xfId="0" applyFont="1" applyBorder="1"/>
    <xf numFmtId="0" fontId="3" fillId="0" borderId="7" xfId="0" applyFont="1" applyBorder="1"/>
    <xf numFmtId="0" fontId="3" fillId="0" borderId="14" xfId="0" applyFont="1" applyFill="1" applyBorder="1"/>
    <xf numFmtId="0" fontId="4" fillId="3" borderId="2" xfId="0" applyFont="1" applyFill="1" applyBorder="1"/>
    <xf numFmtId="0" fontId="4" fillId="3" borderId="6" xfId="0" applyFont="1" applyFill="1" applyBorder="1"/>
    <xf numFmtId="0" fontId="4" fillId="3" borderId="1" xfId="0" applyFont="1" applyFill="1" applyBorder="1"/>
    <xf numFmtId="0" fontId="4" fillId="3" borderId="7" xfId="0" applyFont="1" applyFill="1" applyBorder="1"/>
    <xf numFmtId="0" fontId="3" fillId="3" borderId="14" xfId="0" applyFont="1" applyFill="1" applyBorder="1"/>
    <xf numFmtId="0" fontId="3" fillId="3" borderId="2" xfId="0" applyFont="1" applyFill="1" applyBorder="1"/>
    <xf numFmtId="0" fontId="3" fillId="3" borderId="6" xfId="0" applyFont="1" applyFill="1" applyBorder="1"/>
    <xf numFmtId="0" fontId="3" fillId="3" borderId="1" xfId="0" applyFont="1" applyFill="1" applyBorder="1"/>
    <xf numFmtId="0" fontId="3" fillId="3" borderId="7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12" xfId="0" applyFont="1" applyFill="1" applyBorder="1"/>
    <xf numFmtId="0" fontId="3" fillId="2" borderId="15" xfId="0" applyFont="1" applyFill="1" applyBorder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topLeftCell="A13" workbookViewId="0">
      <selection activeCell="A41" sqref="A41"/>
    </sheetView>
  </sheetViews>
  <sheetFormatPr defaultRowHeight="15.75" x14ac:dyDescent="0.25"/>
  <cols>
    <col min="1" max="1" width="26.7109375" style="11" customWidth="1"/>
    <col min="2" max="2" width="6.5703125" style="11" customWidth="1"/>
    <col min="3" max="5" width="9.140625" style="11"/>
    <col min="6" max="6" width="6.5703125" style="11" customWidth="1"/>
    <col min="7" max="9" width="9.140625" style="11"/>
    <col min="10" max="10" width="6.42578125" style="11" customWidth="1"/>
    <col min="11" max="13" width="9.140625" style="11"/>
    <col min="14" max="14" width="6.42578125" style="11" customWidth="1"/>
    <col min="15" max="16" width="9.140625" style="11"/>
    <col min="17" max="17" width="11.5703125" style="11" customWidth="1"/>
    <col min="18" max="18" width="7.28515625" style="11" customWidth="1"/>
    <col min="19" max="20" width="9.140625" style="11"/>
    <col min="21" max="21" width="11.5703125" style="11" customWidth="1"/>
    <col min="22" max="16384" width="9.140625" style="11"/>
  </cols>
  <sheetData>
    <row r="1" spans="1:22" s="2" customFormat="1" ht="21.75" thickBot="1" x14ac:dyDescent="0.35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3" t="s">
        <v>40</v>
      </c>
      <c r="B2" s="4" t="s">
        <v>37</v>
      </c>
      <c r="C2" s="5"/>
      <c r="D2" s="5"/>
      <c r="E2" s="6"/>
      <c r="F2" s="4" t="s">
        <v>36</v>
      </c>
      <c r="G2" s="5"/>
      <c r="H2" s="5"/>
      <c r="I2" s="6"/>
      <c r="J2" s="4" t="s">
        <v>32</v>
      </c>
      <c r="K2" s="5"/>
      <c r="L2" s="5"/>
      <c r="M2" s="6"/>
      <c r="N2" s="4" t="s">
        <v>38</v>
      </c>
      <c r="O2" s="5"/>
      <c r="P2" s="5"/>
      <c r="Q2" s="6"/>
      <c r="R2" s="7" t="s">
        <v>42</v>
      </c>
      <c r="S2" s="8"/>
      <c r="T2" s="8"/>
      <c r="U2" s="9"/>
      <c r="V2" s="10" t="s">
        <v>47</v>
      </c>
    </row>
    <row r="3" spans="1:22" s="18" customFormat="1" ht="32.25" thickBot="1" x14ac:dyDescent="0.3">
      <c r="A3" s="12"/>
      <c r="B3" s="13" t="s">
        <v>48</v>
      </c>
      <c r="C3" s="14" t="s">
        <v>34</v>
      </c>
      <c r="D3" s="14" t="s">
        <v>39</v>
      </c>
      <c r="E3" s="15" t="s">
        <v>33</v>
      </c>
      <c r="F3" s="13" t="s">
        <v>48</v>
      </c>
      <c r="G3" s="14" t="s">
        <v>34</v>
      </c>
      <c r="H3" s="14" t="s">
        <v>39</v>
      </c>
      <c r="I3" s="15" t="s">
        <v>33</v>
      </c>
      <c r="J3" s="13" t="s">
        <v>48</v>
      </c>
      <c r="K3" s="14" t="s">
        <v>34</v>
      </c>
      <c r="L3" s="14" t="s">
        <v>35</v>
      </c>
      <c r="M3" s="15" t="s">
        <v>33</v>
      </c>
      <c r="N3" s="13" t="s">
        <v>48</v>
      </c>
      <c r="O3" s="14" t="s">
        <v>34</v>
      </c>
      <c r="P3" s="14" t="s">
        <v>35</v>
      </c>
      <c r="Q3" s="15" t="s">
        <v>33</v>
      </c>
      <c r="R3" s="13" t="s">
        <v>48</v>
      </c>
      <c r="S3" s="14" t="s">
        <v>34</v>
      </c>
      <c r="T3" s="14" t="s">
        <v>35</v>
      </c>
      <c r="U3" s="16" t="s">
        <v>33</v>
      </c>
      <c r="V3" s="17"/>
    </row>
    <row r="4" spans="1:22" x14ac:dyDescent="0.25">
      <c r="A4" s="19" t="s">
        <v>24</v>
      </c>
      <c r="B4" s="20">
        <v>7</v>
      </c>
      <c r="C4" s="21">
        <v>0</v>
      </c>
      <c r="D4" s="21">
        <v>0</v>
      </c>
      <c r="E4" s="22">
        <v>0</v>
      </c>
      <c r="F4" s="20">
        <v>15</v>
      </c>
      <c r="G4" s="21">
        <v>0</v>
      </c>
      <c r="H4" s="21">
        <v>0</v>
      </c>
      <c r="I4" s="22">
        <v>0</v>
      </c>
      <c r="J4" s="20">
        <v>8</v>
      </c>
      <c r="K4" s="21">
        <v>0</v>
      </c>
      <c r="L4" s="21">
        <v>0</v>
      </c>
      <c r="M4" s="22">
        <v>1</v>
      </c>
      <c r="N4" s="20">
        <v>2</v>
      </c>
      <c r="O4" s="21">
        <v>0</v>
      </c>
      <c r="P4" s="21">
        <v>0</v>
      </c>
      <c r="Q4" s="22">
        <v>0</v>
      </c>
      <c r="R4" s="20">
        <f>B4+F4+J4+N4</f>
        <v>32</v>
      </c>
      <c r="S4" s="21">
        <f>C4+G4+K4+O4</f>
        <v>0</v>
      </c>
      <c r="T4" s="21">
        <f>D4+H4+L4+P4</f>
        <v>0</v>
      </c>
      <c r="U4" s="19">
        <f>E4+I4+M4+Q4</f>
        <v>1</v>
      </c>
      <c r="V4" s="23">
        <f>R4+S4+T4+U4</f>
        <v>33</v>
      </c>
    </row>
    <row r="5" spans="1:22" x14ac:dyDescent="0.25">
      <c r="A5" s="24" t="s">
        <v>25</v>
      </c>
      <c r="B5" s="25">
        <v>10</v>
      </c>
      <c r="C5" s="26">
        <v>0</v>
      </c>
      <c r="D5" s="26">
        <v>0</v>
      </c>
      <c r="E5" s="27">
        <v>0</v>
      </c>
      <c r="F5" s="25">
        <v>18</v>
      </c>
      <c r="G5" s="26">
        <v>0</v>
      </c>
      <c r="H5" s="26">
        <v>0</v>
      </c>
      <c r="I5" s="27">
        <v>0</v>
      </c>
      <c r="J5" s="25">
        <v>4</v>
      </c>
      <c r="K5" s="26">
        <v>0</v>
      </c>
      <c r="L5" s="26">
        <v>1</v>
      </c>
      <c r="M5" s="27">
        <v>0</v>
      </c>
      <c r="N5" s="25">
        <v>2</v>
      </c>
      <c r="O5" s="26">
        <v>0</v>
      </c>
      <c r="P5" s="26">
        <v>0</v>
      </c>
      <c r="Q5" s="27">
        <v>0</v>
      </c>
      <c r="R5" s="25">
        <f t="shared" ref="R5:R38" si="0">B5+F5+J5+N5</f>
        <v>34</v>
      </c>
      <c r="S5" s="26">
        <f t="shared" ref="S5:S38" si="1">C5+G5+K5+O5</f>
        <v>0</v>
      </c>
      <c r="T5" s="26">
        <f t="shared" ref="T5:T38" si="2">D5+H5+L5+P5</f>
        <v>1</v>
      </c>
      <c r="U5" s="24">
        <f t="shared" ref="U5:U38" si="3">E5+I5+M5+Q5</f>
        <v>0</v>
      </c>
      <c r="V5" s="28">
        <f t="shared" ref="V5:V40" si="4">R5+S5+T5+U5</f>
        <v>35</v>
      </c>
    </row>
    <row r="6" spans="1:22" x14ac:dyDescent="0.25">
      <c r="A6" s="24" t="s">
        <v>27</v>
      </c>
      <c r="B6" s="25">
        <v>15</v>
      </c>
      <c r="C6" s="26">
        <v>0</v>
      </c>
      <c r="D6" s="26">
        <v>0</v>
      </c>
      <c r="E6" s="27">
        <v>0</v>
      </c>
      <c r="F6" s="25">
        <v>22</v>
      </c>
      <c r="G6" s="26">
        <v>0</v>
      </c>
      <c r="H6" s="26">
        <v>0</v>
      </c>
      <c r="I6" s="27">
        <v>0</v>
      </c>
      <c r="J6" s="25">
        <v>6</v>
      </c>
      <c r="K6" s="26">
        <v>0</v>
      </c>
      <c r="L6" s="26">
        <v>0</v>
      </c>
      <c r="M6" s="27">
        <v>1</v>
      </c>
      <c r="N6" s="25">
        <v>1</v>
      </c>
      <c r="O6" s="26">
        <v>0</v>
      </c>
      <c r="P6" s="26">
        <v>0</v>
      </c>
      <c r="Q6" s="27">
        <v>0</v>
      </c>
      <c r="R6" s="25">
        <f t="shared" si="0"/>
        <v>44</v>
      </c>
      <c r="S6" s="26">
        <f t="shared" si="1"/>
        <v>0</v>
      </c>
      <c r="T6" s="26">
        <f t="shared" si="2"/>
        <v>0</v>
      </c>
      <c r="U6" s="24">
        <f t="shared" si="3"/>
        <v>1</v>
      </c>
      <c r="V6" s="28">
        <f t="shared" si="4"/>
        <v>45</v>
      </c>
    </row>
    <row r="7" spans="1:22" x14ac:dyDescent="0.25">
      <c r="A7" s="24" t="s">
        <v>1</v>
      </c>
      <c r="B7" s="25">
        <v>8</v>
      </c>
      <c r="C7" s="26">
        <v>0</v>
      </c>
      <c r="D7" s="26">
        <v>0</v>
      </c>
      <c r="E7" s="27">
        <v>0</v>
      </c>
      <c r="F7" s="25">
        <v>7</v>
      </c>
      <c r="G7" s="26">
        <v>0</v>
      </c>
      <c r="H7" s="26">
        <v>0</v>
      </c>
      <c r="I7" s="27">
        <v>0</v>
      </c>
      <c r="J7" s="25">
        <v>4</v>
      </c>
      <c r="K7" s="26">
        <v>0</v>
      </c>
      <c r="L7" s="26">
        <v>0</v>
      </c>
      <c r="M7" s="27">
        <v>0</v>
      </c>
      <c r="N7" s="25">
        <v>1</v>
      </c>
      <c r="O7" s="26">
        <v>0</v>
      </c>
      <c r="P7" s="26">
        <v>0</v>
      </c>
      <c r="Q7" s="27">
        <v>0</v>
      </c>
      <c r="R7" s="25">
        <f t="shared" si="0"/>
        <v>20</v>
      </c>
      <c r="S7" s="26">
        <f t="shared" si="1"/>
        <v>0</v>
      </c>
      <c r="T7" s="26">
        <f t="shared" si="2"/>
        <v>0</v>
      </c>
      <c r="U7" s="24">
        <f t="shared" si="3"/>
        <v>0</v>
      </c>
      <c r="V7" s="28">
        <f t="shared" si="4"/>
        <v>20</v>
      </c>
    </row>
    <row r="8" spans="1:22" x14ac:dyDescent="0.25">
      <c r="A8" s="24" t="s">
        <v>3</v>
      </c>
      <c r="B8" s="25">
        <v>7</v>
      </c>
      <c r="C8" s="26">
        <v>0</v>
      </c>
      <c r="D8" s="26">
        <v>0</v>
      </c>
      <c r="E8" s="27">
        <v>0</v>
      </c>
      <c r="F8" s="25">
        <v>12</v>
      </c>
      <c r="G8" s="26">
        <v>0</v>
      </c>
      <c r="H8" s="26">
        <v>0</v>
      </c>
      <c r="I8" s="27">
        <v>0</v>
      </c>
      <c r="J8" s="25">
        <v>6</v>
      </c>
      <c r="K8" s="26">
        <v>0</v>
      </c>
      <c r="L8" s="26">
        <v>0</v>
      </c>
      <c r="M8" s="27">
        <v>1</v>
      </c>
      <c r="N8" s="25">
        <v>0</v>
      </c>
      <c r="O8" s="26">
        <v>0</v>
      </c>
      <c r="P8" s="26">
        <v>0</v>
      </c>
      <c r="Q8" s="27">
        <v>0</v>
      </c>
      <c r="R8" s="25">
        <f t="shared" si="0"/>
        <v>25</v>
      </c>
      <c r="S8" s="26">
        <f t="shared" si="1"/>
        <v>0</v>
      </c>
      <c r="T8" s="26">
        <f t="shared" si="2"/>
        <v>0</v>
      </c>
      <c r="U8" s="24">
        <f t="shared" si="3"/>
        <v>1</v>
      </c>
      <c r="V8" s="28">
        <f t="shared" si="4"/>
        <v>26</v>
      </c>
    </row>
    <row r="9" spans="1:22" x14ac:dyDescent="0.25">
      <c r="A9" s="24" t="s">
        <v>21</v>
      </c>
      <c r="B9" s="25">
        <v>2</v>
      </c>
      <c r="C9" s="26">
        <v>0</v>
      </c>
      <c r="D9" s="26">
        <v>0</v>
      </c>
      <c r="E9" s="27">
        <v>0</v>
      </c>
      <c r="F9" s="25">
        <v>11</v>
      </c>
      <c r="G9" s="26">
        <v>0</v>
      </c>
      <c r="H9" s="26">
        <v>0</v>
      </c>
      <c r="I9" s="27">
        <v>0</v>
      </c>
      <c r="J9" s="25">
        <v>3</v>
      </c>
      <c r="K9" s="26">
        <v>0</v>
      </c>
      <c r="L9" s="26">
        <v>1</v>
      </c>
      <c r="M9" s="27">
        <v>1</v>
      </c>
      <c r="N9" s="25">
        <v>0</v>
      </c>
      <c r="O9" s="26">
        <v>0</v>
      </c>
      <c r="P9" s="26">
        <v>0</v>
      </c>
      <c r="Q9" s="27">
        <v>0</v>
      </c>
      <c r="R9" s="25">
        <f t="shared" si="0"/>
        <v>16</v>
      </c>
      <c r="S9" s="26">
        <f t="shared" si="1"/>
        <v>0</v>
      </c>
      <c r="T9" s="26">
        <f t="shared" si="2"/>
        <v>1</v>
      </c>
      <c r="U9" s="24">
        <f t="shared" si="3"/>
        <v>1</v>
      </c>
      <c r="V9" s="28">
        <f t="shared" si="4"/>
        <v>18</v>
      </c>
    </row>
    <row r="10" spans="1:22" x14ac:dyDescent="0.25">
      <c r="A10" s="24" t="s">
        <v>6</v>
      </c>
      <c r="B10" s="25">
        <v>9</v>
      </c>
      <c r="C10" s="26">
        <v>0</v>
      </c>
      <c r="D10" s="26">
        <v>0</v>
      </c>
      <c r="E10" s="27">
        <v>0</v>
      </c>
      <c r="F10" s="25">
        <v>5</v>
      </c>
      <c r="G10" s="26">
        <v>0</v>
      </c>
      <c r="H10" s="26">
        <v>0</v>
      </c>
      <c r="I10" s="27">
        <v>0</v>
      </c>
      <c r="J10" s="25">
        <v>2</v>
      </c>
      <c r="K10" s="26">
        <v>0</v>
      </c>
      <c r="L10" s="26">
        <v>0</v>
      </c>
      <c r="M10" s="27">
        <v>0</v>
      </c>
      <c r="N10" s="25">
        <v>0</v>
      </c>
      <c r="O10" s="26">
        <v>0</v>
      </c>
      <c r="P10" s="26">
        <v>0</v>
      </c>
      <c r="Q10" s="27">
        <v>0</v>
      </c>
      <c r="R10" s="25">
        <f t="shared" si="0"/>
        <v>16</v>
      </c>
      <c r="S10" s="26">
        <f t="shared" si="1"/>
        <v>0</v>
      </c>
      <c r="T10" s="26">
        <f t="shared" si="2"/>
        <v>0</v>
      </c>
      <c r="U10" s="24">
        <f t="shared" si="3"/>
        <v>0</v>
      </c>
      <c r="V10" s="28">
        <f t="shared" si="4"/>
        <v>16</v>
      </c>
    </row>
    <row r="11" spans="1:22" x14ac:dyDescent="0.25">
      <c r="A11" s="29" t="s">
        <v>41</v>
      </c>
      <c r="B11" s="30">
        <f>SUM(B4:B10)</f>
        <v>58</v>
      </c>
      <c r="C11" s="31">
        <f t="shared" ref="C11:Q11" si="5">SUM(C4:C10)</f>
        <v>0</v>
      </c>
      <c r="D11" s="31">
        <f t="shared" si="5"/>
        <v>0</v>
      </c>
      <c r="E11" s="32">
        <f t="shared" si="5"/>
        <v>0</v>
      </c>
      <c r="F11" s="30">
        <f t="shared" si="5"/>
        <v>90</v>
      </c>
      <c r="G11" s="31">
        <f t="shared" si="5"/>
        <v>0</v>
      </c>
      <c r="H11" s="31">
        <f t="shared" si="5"/>
        <v>0</v>
      </c>
      <c r="I11" s="32">
        <f t="shared" si="5"/>
        <v>0</v>
      </c>
      <c r="J11" s="30">
        <f t="shared" si="5"/>
        <v>33</v>
      </c>
      <c r="K11" s="31">
        <f t="shared" si="5"/>
        <v>0</v>
      </c>
      <c r="L11" s="31">
        <f t="shared" si="5"/>
        <v>2</v>
      </c>
      <c r="M11" s="32">
        <f t="shared" si="5"/>
        <v>4</v>
      </c>
      <c r="N11" s="30">
        <f t="shared" si="5"/>
        <v>6</v>
      </c>
      <c r="O11" s="31">
        <f t="shared" si="5"/>
        <v>0</v>
      </c>
      <c r="P11" s="31">
        <f t="shared" si="5"/>
        <v>0</v>
      </c>
      <c r="Q11" s="32">
        <f t="shared" si="5"/>
        <v>0</v>
      </c>
      <c r="R11" s="30">
        <f t="shared" si="0"/>
        <v>187</v>
      </c>
      <c r="S11" s="31">
        <f t="shared" si="1"/>
        <v>0</v>
      </c>
      <c r="T11" s="31">
        <f t="shared" si="2"/>
        <v>2</v>
      </c>
      <c r="U11" s="29">
        <f t="shared" si="3"/>
        <v>4</v>
      </c>
      <c r="V11" s="33">
        <f t="shared" si="4"/>
        <v>193</v>
      </c>
    </row>
    <row r="12" spans="1:22" x14ac:dyDescent="0.25">
      <c r="A12" s="24" t="s">
        <v>12</v>
      </c>
      <c r="B12" s="25">
        <v>0</v>
      </c>
      <c r="C12" s="26">
        <v>0</v>
      </c>
      <c r="D12" s="26">
        <v>0</v>
      </c>
      <c r="E12" s="27">
        <v>0</v>
      </c>
      <c r="F12" s="25">
        <v>2</v>
      </c>
      <c r="G12" s="26">
        <v>0</v>
      </c>
      <c r="H12" s="26">
        <v>0</v>
      </c>
      <c r="I12" s="27">
        <v>1</v>
      </c>
      <c r="J12" s="25">
        <v>4</v>
      </c>
      <c r="K12" s="26">
        <v>0</v>
      </c>
      <c r="L12" s="26">
        <v>0</v>
      </c>
      <c r="M12" s="27">
        <v>0</v>
      </c>
      <c r="N12" s="25">
        <v>0</v>
      </c>
      <c r="O12" s="26">
        <v>0</v>
      </c>
      <c r="P12" s="26">
        <v>0</v>
      </c>
      <c r="Q12" s="27">
        <v>0</v>
      </c>
      <c r="R12" s="25">
        <f t="shared" ref="R12:U16" si="6">B12+F12+J12+N12</f>
        <v>6</v>
      </c>
      <c r="S12" s="26">
        <f t="shared" si="6"/>
        <v>0</v>
      </c>
      <c r="T12" s="26">
        <f t="shared" si="6"/>
        <v>0</v>
      </c>
      <c r="U12" s="24">
        <f t="shared" si="6"/>
        <v>1</v>
      </c>
      <c r="V12" s="28">
        <f t="shared" si="4"/>
        <v>7</v>
      </c>
    </row>
    <row r="13" spans="1:22" x14ac:dyDescent="0.25">
      <c r="A13" s="24" t="s">
        <v>0</v>
      </c>
      <c r="B13" s="25">
        <v>4</v>
      </c>
      <c r="C13" s="26">
        <v>0</v>
      </c>
      <c r="D13" s="26">
        <v>0</v>
      </c>
      <c r="E13" s="27">
        <v>0</v>
      </c>
      <c r="F13" s="25">
        <v>13</v>
      </c>
      <c r="G13" s="26">
        <v>0</v>
      </c>
      <c r="H13" s="26">
        <v>0</v>
      </c>
      <c r="I13" s="27">
        <v>0</v>
      </c>
      <c r="J13" s="25">
        <v>4</v>
      </c>
      <c r="K13" s="26">
        <v>0</v>
      </c>
      <c r="L13" s="26">
        <v>0</v>
      </c>
      <c r="M13" s="27">
        <v>0</v>
      </c>
      <c r="N13" s="25">
        <v>3</v>
      </c>
      <c r="O13" s="26">
        <v>0</v>
      </c>
      <c r="P13" s="26">
        <v>0</v>
      </c>
      <c r="Q13" s="27">
        <v>0</v>
      </c>
      <c r="R13" s="25">
        <f t="shared" si="6"/>
        <v>24</v>
      </c>
      <c r="S13" s="26">
        <f t="shared" si="6"/>
        <v>0</v>
      </c>
      <c r="T13" s="26">
        <f t="shared" si="6"/>
        <v>0</v>
      </c>
      <c r="U13" s="24">
        <f t="shared" si="6"/>
        <v>0</v>
      </c>
      <c r="V13" s="28">
        <f t="shared" si="4"/>
        <v>24</v>
      </c>
    </row>
    <row r="14" spans="1:22" x14ac:dyDescent="0.25">
      <c r="A14" s="24" t="s">
        <v>5</v>
      </c>
      <c r="B14" s="25">
        <v>6</v>
      </c>
      <c r="C14" s="26">
        <v>0</v>
      </c>
      <c r="D14" s="26">
        <v>0</v>
      </c>
      <c r="E14" s="27">
        <v>0</v>
      </c>
      <c r="F14" s="25">
        <v>7</v>
      </c>
      <c r="G14" s="26">
        <v>0</v>
      </c>
      <c r="H14" s="26">
        <v>0</v>
      </c>
      <c r="I14" s="27">
        <v>0</v>
      </c>
      <c r="J14" s="25">
        <v>5</v>
      </c>
      <c r="K14" s="26">
        <v>0</v>
      </c>
      <c r="L14" s="26">
        <v>0</v>
      </c>
      <c r="M14" s="27">
        <v>0</v>
      </c>
      <c r="N14" s="25">
        <v>2</v>
      </c>
      <c r="O14" s="26">
        <v>0</v>
      </c>
      <c r="P14" s="26">
        <v>0</v>
      </c>
      <c r="Q14" s="27">
        <v>0</v>
      </c>
      <c r="R14" s="25">
        <f t="shared" si="6"/>
        <v>20</v>
      </c>
      <c r="S14" s="26">
        <f t="shared" si="6"/>
        <v>0</v>
      </c>
      <c r="T14" s="26">
        <f t="shared" si="6"/>
        <v>0</v>
      </c>
      <c r="U14" s="24">
        <f t="shared" si="6"/>
        <v>0</v>
      </c>
      <c r="V14" s="28">
        <f t="shared" si="4"/>
        <v>20</v>
      </c>
    </row>
    <row r="15" spans="1:22" x14ac:dyDescent="0.25">
      <c r="A15" s="24" t="s">
        <v>8</v>
      </c>
      <c r="B15" s="25">
        <v>3</v>
      </c>
      <c r="C15" s="26">
        <v>0</v>
      </c>
      <c r="D15" s="26">
        <v>0</v>
      </c>
      <c r="E15" s="27">
        <v>0</v>
      </c>
      <c r="F15" s="25">
        <v>7</v>
      </c>
      <c r="G15" s="26">
        <v>0</v>
      </c>
      <c r="H15" s="26">
        <v>0</v>
      </c>
      <c r="I15" s="27">
        <v>0</v>
      </c>
      <c r="J15" s="25">
        <v>6</v>
      </c>
      <c r="K15" s="26">
        <v>0</v>
      </c>
      <c r="L15" s="26">
        <v>0</v>
      </c>
      <c r="M15" s="27">
        <v>0</v>
      </c>
      <c r="N15" s="25">
        <v>0</v>
      </c>
      <c r="O15" s="26">
        <v>0</v>
      </c>
      <c r="P15" s="26">
        <v>0</v>
      </c>
      <c r="Q15" s="27">
        <v>0</v>
      </c>
      <c r="R15" s="25">
        <f t="shared" si="6"/>
        <v>16</v>
      </c>
      <c r="S15" s="26">
        <f t="shared" si="6"/>
        <v>0</v>
      </c>
      <c r="T15" s="26">
        <f t="shared" si="6"/>
        <v>0</v>
      </c>
      <c r="U15" s="24">
        <f t="shared" si="6"/>
        <v>0</v>
      </c>
      <c r="V15" s="28">
        <f t="shared" si="4"/>
        <v>16</v>
      </c>
    </row>
    <row r="16" spans="1:22" x14ac:dyDescent="0.25">
      <c r="A16" s="24" t="s">
        <v>23</v>
      </c>
      <c r="B16" s="25">
        <v>3</v>
      </c>
      <c r="C16" s="26">
        <v>0</v>
      </c>
      <c r="D16" s="26">
        <v>0</v>
      </c>
      <c r="E16" s="27">
        <v>0</v>
      </c>
      <c r="F16" s="25">
        <v>11</v>
      </c>
      <c r="G16" s="26">
        <v>0</v>
      </c>
      <c r="H16" s="26">
        <v>0</v>
      </c>
      <c r="I16" s="27">
        <v>0</v>
      </c>
      <c r="J16" s="25">
        <v>6</v>
      </c>
      <c r="K16" s="26">
        <v>0</v>
      </c>
      <c r="L16" s="26">
        <v>0</v>
      </c>
      <c r="M16" s="27">
        <v>0</v>
      </c>
      <c r="N16" s="25">
        <v>2</v>
      </c>
      <c r="O16" s="26">
        <v>0</v>
      </c>
      <c r="P16" s="26">
        <v>0</v>
      </c>
      <c r="Q16" s="27">
        <v>0</v>
      </c>
      <c r="R16" s="25">
        <f t="shared" si="6"/>
        <v>22</v>
      </c>
      <c r="S16" s="26">
        <f t="shared" si="6"/>
        <v>0</v>
      </c>
      <c r="T16" s="26">
        <f t="shared" si="6"/>
        <v>0</v>
      </c>
      <c r="U16" s="24">
        <f t="shared" si="6"/>
        <v>0</v>
      </c>
      <c r="V16" s="28">
        <f t="shared" si="4"/>
        <v>22</v>
      </c>
    </row>
    <row r="17" spans="1:22" x14ac:dyDescent="0.25">
      <c r="A17" s="24" t="s">
        <v>4</v>
      </c>
      <c r="B17" s="25">
        <v>1</v>
      </c>
      <c r="C17" s="26">
        <v>0</v>
      </c>
      <c r="D17" s="26">
        <v>0</v>
      </c>
      <c r="E17" s="27">
        <v>0</v>
      </c>
      <c r="F17" s="25">
        <v>8</v>
      </c>
      <c r="G17" s="26">
        <v>0</v>
      </c>
      <c r="H17" s="26">
        <v>0</v>
      </c>
      <c r="I17" s="27">
        <v>0</v>
      </c>
      <c r="J17" s="25">
        <v>7</v>
      </c>
      <c r="K17" s="26">
        <v>0</v>
      </c>
      <c r="L17" s="26">
        <v>0</v>
      </c>
      <c r="M17" s="27">
        <v>0</v>
      </c>
      <c r="N17" s="25">
        <v>1</v>
      </c>
      <c r="O17" s="26">
        <v>0</v>
      </c>
      <c r="P17" s="26">
        <v>0</v>
      </c>
      <c r="Q17" s="27">
        <v>0</v>
      </c>
      <c r="R17" s="25">
        <f t="shared" si="0"/>
        <v>17</v>
      </c>
      <c r="S17" s="26">
        <f t="shared" si="1"/>
        <v>0</v>
      </c>
      <c r="T17" s="26">
        <f t="shared" si="2"/>
        <v>0</v>
      </c>
      <c r="U17" s="24">
        <f t="shared" si="3"/>
        <v>0</v>
      </c>
      <c r="V17" s="28">
        <f t="shared" si="4"/>
        <v>17</v>
      </c>
    </row>
    <row r="18" spans="1:22" x14ac:dyDescent="0.25">
      <c r="A18" s="24" t="s">
        <v>14</v>
      </c>
      <c r="B18" s="25">
        <v>2</v>
      </c>
      <c r="C18" s="26">
        <v>0</v>
      </c>
      <c r="D18" s="26">
        <v>0</v>
      </c>
      <c r="E18" s="27">
        <v>0</v>
      </c>
      <c r="F18" s="25">
        <v>5</v>
      </c>
      <c r="G18" s="26">
        <v>0</v>
      </c>
      <c r="H18" s="26">
        <v>0</v>
      </c>
      <c r="I18" s="27">
        <v>0</v>
      </c>
      <c r="J18" s="25">
        <v>4</v>
      </c>
      <c r="K18" s="26">
        <v>0</v>
      </c>
      <c r="L18" s="26">
        <v>0</v>
      </c>
      <c r="M18" s="27">
        <v>0</v>
      </c>
      <c r="N18" s="25">
        <v>2</v>
      </c>
      <c r="O18" s="26">
        <v>0</v>
      </c>
      <c r="P18" s="26">
        <v>0</v>
      </c>
      <c r="Q18" s="27">
        <v>0</v>
      </c>
      <c r="R18" s="25">
        <f t="shared" ref="R18:U21" si="7">B18+F18+J18+N18</f>
        <v>13</v>
      </c>
      <c r="S18" s="26">
        <f t="shared" si="7"/>
        <v>0</v>
      </c>
      <c r="T18" s="26">
        <f t="shared" si="7"/>
        <v>0</v>
      </c>
      <c r="U18" s="24">
        <f t="shared" si="7"/>
        <v>0</v>
      </c>
      <c r="V18" s="28">
        <f t="shared" si="4"/>
        <v>13</v>
      </c>
    </row>
    <row r="19" spans="1:22" x14ac:dyDescent="0.25">
      <c r="A19" s="24" t="s">
        <v>11</v>
      </c>
      <c r="B19" s="25">
        <v>2</v>
      </c>
      <c r="C19" s="26">
        <v>0</v>
      </c>
      <c r="D19" s="26">
        <v>0</v>
      </c>
      <c r="E19" s="27">
        <v>0</v>
      </c>
      <c r="F19" s="25">
        <v>7</v>
      </c>
      <c r="G19" s="26">
        <v>0</v>
      </c>
      <c r="H19" s="26">
        <v>0</v>
      </c>
      <c r="I19" s="27">
        <v>0</v>
      </c>
      <c r="J19" s="25">
        <v>9</v>
      </c>
      <c r="K19" s="26">
        <v>0</v>
      </c>
      <c r="L19" s="26">
        <v>0</v>
      </c>
      <c r="M19" s="27">
        <v>0</v>
      </c>
      <c r="N19" s="25">
        <v>1</v>
      </c>
      <c r="O19" s="26">
        <v>0</v>
      </c>
      <c r="P19" s="26">
        <v>0</v>
      </c>
      <c r="Q19" s="27">
        <v>0</v>
      </c>
      <c r="R19" s="25">
        <f t="shared" si="7"/>
        <v>19</v>
      </c>
      <c r="S19" s="26">
        <f t="shared" si="7"/>
        <v>0</v>
      </c>
      <c r="T19" s="26">
        <f t="shared" si="7"/>
        <v>0</v>
      </c>
      <c r="U19" s="24">
        <f t="shared" si="7"/>
        <v>0</v>
      </c>
      <c r="V19" s="28">
        <f t="shared" si="4"/>
        <v>19</v>
      </c>
    </row>
    <row r="20" spans="1:22" x14ac:dyDescent="0.25">
      <c r="A20" s="24" t="s">
        <v>20</v>
      </c>
      <c r="B20" s="25">
        <v>0</v>
      </c>
      <c r="C20" s="26">
        <v>0</v>
      </c>
      <c r="D20" s="26">
        <v>0</v>
      </c>
      <c r="E20" s="27">
        <v>0</v>
      </c>
      <c r="F20" s="25">
        <v>3</v>
      </c>
      <c r="G20" s="26">
        <v>0</v>
      </c>
      <c r="H20" s="26">
        <v>0</v>
      </c>
      <c r="I20" s="27">
        <v>0</v>
      </c>
      <c r="J20" s="25">
        <v>6</v>
      </c>
      <c r="K20" s="26">
        <v>0</v>
      </c>
      <c r="L20" s="26">
        <v>0</v>
      </c>
      <c r="M20" s="27">
        <v>0</v>
      </c>
      <c r="N20" s="25">
        <v>1</v>
      </c>
      <c r="O20" s="26">
        <v>0</v>
      </c>
      <c r="P20" s="26">
        <v>0</v>
      </c>
      <c r="Q20" s="27">
        <v>0</v>
      </c>
      <c r="R20" s="25">
        <f t="shared" si="7"/>
        <v>10</v>
      </c>
      <c r="S20" s="26">
        <f t="shared" si="7"/>
        <v>0</v>
      </c>
      <c r="T20" s="26">
        <f t="shared" si="7"/>
        <v>0</v>
      </c>
      <c r="U20" s="24">
        <f t="shared" si="7"/>
        <v>0</v>
      </c>
      <c r="V20" s="28">
        <f t="shared" si="4"/>
        <v>10</v>
      </c>
    </row>
    <row r="21" spans="1:22" x14ac:dyDescent="0.25">
      <c r="A21" s="24" t="s">
        <v>28</v>
      </c>
      <c r="B21" s="25">
        <v>2</v>
      </c>
      <c r="C21" s="26">
        <v>0</v>
      </c>
      <c r="D21" s="26">
        <v>0</v>
      </c>
      <c r="E21" s="27">
        <v>0</v>
      </c>
      <c r="F21" s="25">
        <v>5</v>
      </c>
      <c r="G21" s="26">
        <v>0</v>
      </c>
      <c r="H21" s="26">
        <v>0</v>
      </c>
      <c r="I21" s="27">
        <v>0</v>
      </c>
      <c r="J21" s="25">
        <v>5</v>
      </c>
      <c r="K21" s="26">
        <v>1</v>
      </c>
      <c r="L21" s="26">
        <v>0</v>
      </c>
      <c r="M21" s="27">
        <v>0</v>
      </c>
      <c r="N21" s="25">
        <v>0</v>
      </c>
      <c r="O21" s="26">
        <v>2</v>
      </c>
      <c r="P21" s="26">
        <v>0</v>
      </c>
      <c r="Q21" s="27">
        <v>0</v>
      </c>
      <c r="R21" s="25">
        <f t="shared" si="7"/>
        <v>12</v>
      </c>
      <c r="S21" s="26">
        <f t="shared" si="7"/>
        <v>3</v>
      </c>
      <c r="T21" s="26">
        <f t="shared" si="7"/>
        <v>0</v>
      </c>
      <c r="U21" s="24">
        <f t="shared" si="7"/>
        <v>0</v>
      </c>
      <c r="V21" s="28">
        <f t="shared" si="4"/>
        <v>15</v>
      </c>
    </row>
    <row r="22" spans="1:22" x14ac:dyDescent="0.25">
      <c r="A22" s="34" t="s">
        <v>43</v>
      </c>
      <c r="B22" s="35">
        <f>SUM(B12:B21)</f>
        <v>23</v>
      </c>
      <c r="C22" s="36">
        <f t="shared" ref="C22:U22" si="8">SUM(C12:C21)</f>
        <v>0</v>
      </c>
      <c r="D22" s="36">
        <f t="shared" si="8"/>
        <v>0</v>
      </c>
      <c r="E22" s="37">
        <f t="shared" si="8"/>
        <v>0</v>
      </c>
      <c r="F22" s="35">
        <f t="shared" si="8"/>
        <v>68</v>
      </c>
      <c r="G22" s="36">
        <f t="shared" si="8"/>
        <v>0</v>
      </c>
      <c r="H22" s="36">
        <f t="shared" si="8"/>
        <v>0</v>
      </c>
      <c r="I22" s="37">
        <f t="shared" si="8"/>
        <v>1</v>
      </c>
      <c r="J22" s="35">
        <f t="shared" si="8"/>
        <v>56</v>
      </c>
      <c r="K22" s="36">
        <f t="shared" si="8"/>
        <v>1</v>
      </c>
      <c r="L22" s="36">
        <f t="shared" si="8"/>
        <v>0</v>
      </c>
      <c r="M22" s="37">
        <f t="shared" si="8"/>
        <v>0</v>
      </c>
      <c r="N22" s="35">
        <f t="shared" si="8"/>
        <v>12</v>
      </c>
      <c r="O22" s="36">
        <f t="shared" si="8"/>
        <v>2</v>
      </c>
      <c r="P22" s="36">
        <f t="shared" si="8"/>
        <v>0</v>
      </c>
      <c r="Q22" s="37">
        <f t="shared" si="8"/>
        <v>0</v>
      </c>
      <c r="R22" s="35">
        <f t="shared" si="8"/>
        <v>159</v>
      </c>
      <c r="S22" s="36">
        <f t="shared" si="8"/>
        <v>3</v>
      </c>
      <c r="T22" s="36">
        <f t="shared" si="8"/>
        <v>0</v>
      </c>
      <c r="U22" s="34">
        <f t="shared" si="8"/>
        <v>1</v>
      </c>
      <c r="V22" s="33">
        <f t="shared" si="4"/>
        <v>163</v>
      </c>
    </row>
    <row r="23" spans="1:22" x14ac:dyDescent="0.25">
      <c r="A23" s="24" t="s">
        <v>15</v>
      </c>
      <c r="B23" s="25">
        <v>6</v>
      </c>
      <c r="C23" s="26">
        <v>0</v>
      </c>
      <c r="D23" s="26">
        <v>0</v>
      </c>
      <c r="E23" s="27">
        <v>0</v>
      </c>
      <c r="F23" s="25">
        <v>0</v>
      </c>
      <c r="G23" s="26">
        <v>0</v>
      </c>
      <c r="H23" s="26">
        <v>0</v>
      </c>
      <c r="I23" s="27">
        <v>0</v>
      </c>
      <c r="J23" s="25">
        <v>1</v>
      </c>
      <c r="K23" s="26">
        <v>0</v>
      </c>
      <c r="L23" s="26">
        <v>0</v>
      </c>
      <c r="M23" s="27">
        <v>0</v>
      </c>
      <c r="N23" s="25">
        <v>0</v>
      </c>
      <c r="O23" s="26">
        <v>0</v>
      </c>
      <c r="P23" s="26">
        <v>0</v>
      </c>
      <c r="Q23" s="27">
        <v>0</v>
      </c>
      <c r="R23" s="25">
        <f t="shared" ref="R23:U28" si="9">B23+F23+J23+N23</f>
        <v>7</v>
      </c>
      <c r="S23" s="26">
        <f t="shared" si="9"/>
        <v>0</v>
      </c>
      <c r="T23" s="26">
        <f t="shared" si="9"/>
        <v>0</v>
      </c>
      <c r="U23" s="24">
        <f t="shared" si="9"/>
        <v>0</v>
      </c>
      <c r="V23" s="28">
        <f t="shared" si="4"/>
        <v>7</v>
      </c>
    </row>
    <row r="24" spans="1:22" x14ac:dyDescent="0.25">
      <c r="A24" s="24" t="s">
        <v>2</v>
      </c>
      <c r="B24" s="25">
        <v>1</v>
      </c>
      <c r="C24" s="26">
        <v>0</v>
      </c>
      <c r="D24" s="26">
        <v>0</v>
      </c>
      <c r="E24" s="27">
        <v>0</v>
      </c>
      <c r="F24" s="25">
        <v>3</v>
      </c>
      <c r="G24" s="26">
        <v>0</v>
      </c>
      <c r="H24" s="26">
        <v>0</v>
      </c>
      <c r="I24" s="27">
        <v>0</v>
      </c>
      <c r="J24" s="25">
        <v>5</v>
      </c>
      <c r="K24" s="26">
        <v>0</v>
      </c>
      <c r="L24" s="26">
        <v>0</v>
      </c>
      <c r="M24" s="27">
        <v>0</v>
      </c>
      <c r="N24" s="25">
        <v>0</v>
      </c>
      <c r="O24" s="26">
        <v>0</v>
      </c>
      <c r="P24" s="26">
        <v>0</v>
      </c>
      <c r="Q24" s="27">
        <v>0</v>
      </c>
      <c r="R24" s="25">
        <f t="shared" si="9"/>
        <v>9</v>
      </c>
      <c r="S24" s="26">
        <f t="shared" si="9"/>
        <v>0</v>
      </c>
      <c r="T24" s="26">
        <f t="shared" si="9"/>
        <v>0</v>
      </c>
      <c r="U24" s="24">
        <f t="shared" si="9"/>
        <v>0</v>
      </c>
      <c r="V24" s="28">
        <f t="shared" si="4"/>
        <v>9</v>
      </c>
    </row>
    <row r="25" spans="1:22" x14ac:dyDescent="0.25">
      <c r="A25" s="24" t="s">
        <v>29</v>
      </c>
      <c r="B25" s="25">
        <v>1</v>
      </c>
      <c r="C25" s="26">
        <v>0</v>
      </c>
      <c r="D25" s="26">
        <v>0</v>
      </c>
      <c r="E25" s="27">
        <v>0</v>
      </c>
      <c r="F25" s="25">
        <v>3</v>
      </c>
      <c r="G25" s="26">
        <v>0</v>
      </c>
      <c r="H25" s="26">
        <v>0</v>
      </c>
      <c r="I25" s="27">
        <v>0</v>
      </c>
      <c r="J25" s="25">
        <v>8</v>
      </c>
      <c r="K25" s="26">
        <v>0</v>
      </c>
      <c r="L25" s="26">
        <v>0</v>
      </c>
      <c r="M25" s="27">
        <v>0</v>
      </c>
      <c r="N25" s="25">
        <v>4</v>
      </c>
      <c r="O25" s="26">
        <v>0</v>
      </c>
      <c r="P25" s="26">
        <v>1</v>
      </c>
      <c r="Q25" s="27">
        <v>0</v>
      </c>
      <c r="R25" s="25">
        <f t="shared" si="9"/>
        <v>16</v>
      </c>
      <c r="S25" s="26">
        <f t="shared" si="9"/>
        <v>0</v>
      </c>
      <c r="T25" s="26">
        <f t="shared" si="9"/>
        <v>1</v>
      </c>
      <c r="U25" s="24">
        <f t="shared" si="9"/>
        <v>0</v>
      </c>
      <c r="V25" s="28">
        <f t="shared" si="4"/>
        <v>17</v>
      </c>
    </row>
    <row r="26" spans="1:22" x14ac:dyDescent="0.25">
      <c r="A26" s="24" t="s">
        <v>30</v>
      </c>
      <c r="B26" s="25">
        <v>3</v>
      </c>
      <c r="C26" s="26">
        <v>0</v>
      </c>
      <c r="D26" s="26">
        <v>0</v>
      </c>
      <c r="E26" s="27">
        <v>0</v>
      </c>
      <c r="F26" s="25">
        <v>4</v>
      </c>
      <c r="G26" s="26">
        <v>0</v>
      </c>
      <c r="H26" s="26">
        <v>0</v>
      </c>
      <c r="I26" s="27">
        <v>0</v>
      </c>
      <c r="J26" s="25">
        <v>12</v>
      </c>
      <c r="K26" s="26">
        <v>0</v>
      </c>
      <c r="L26" s="26">
        <v>0</v>
      </c>
      <c r="M26" s="27">
        <v>0</v>
      </c>
      <c r="N26" s="25">
        <v>3</v>
      </c>
      <c r="O26" s="26">
        <v>0</v>
      </c>
      <c r="P26" s="26">
        <v>0</v>
      </c>
      <c r="Q26" s="27">
        <v>0</v>
      </c>
      <c r="R26" s="25">
        <f t="shared" si="9"/>
        <v>22</v>
      </c>
      <c r="S26" s="26">
        <f t="shared" si="9"/>
        <v>0</v>
      </c>
      <c r="T26" s="26">
        <f t="shared" si="9"/>
        <v>0</v>
      </c>
      <c r="U26" s="24">
        <f t="shared" si="9"/>
        <v>0</v>
      </c>
      <c r="V26" s="28">
        <f t="shared" si="4"/>
        <v>22</v>
      </c>
    </row>
    <row r="27" spans="1:22" x14ac:dyDescent="0.25">
      <c r="A27" s="24" t="s">
        <v>26</v>
      </c>
      <c r="B27" s="25">
        <v>0</v>
      </c>
      <c r="C27" s="26">
        <v>0</v>
      </c>
      <c r="D27" s="26">
        <v>0</v>
      </c>
      <c r="E27" s="27">
        <v>0</v>
      </c>
      <c r="F27" s="25">
        <v>1</v>
      </c>
      <c r="G27" s="26">
        <v>0</v>
      </c>
      <c r="H27" s="26">
        <v>0</v>
      </c>
      <c r="I27" s="27">
        <v>0</v>
      </c>
      <c r="J27" s="25">
        <v>2</v>
      </c>
      <c r="K27" s="26">
        <v>0</v>
      </c>
      <c r="L27" s="26">
        <v>0</v>
      </c>
      <c r="M27" s="27">
        <v>0</v>
      </c>
      <c r="N27" s="25">
        <v>6</v>
      </c>
      <c r="O27" s="26">
        <v>0</v>
      </c>
      <c r="P27" s="26">
        <v>5</v>
      </c>
      <c r="Q27" s="27">
        <v>0</v>
      </c>
      <c r="R27" s="25">
        <f t="shared" si="9"/>
        <v>9</v>
      </c>
      <c r="S27" s="26">
        <f t="shared" si="9"/>
        <v>0</v>
      </c>
      <c r="T27" s="26">
        <f t="shared" si="9"/>
        <v>5</v>
      </c>
      <c r="U27" s="24">
        <f t="shared" si="9"/>
        <v>0</v>
      </c>
      <c r="V27" s="28">
        <f t="shared" si="4"/>
        <v>14</v>
      </c>
    </row>
    <row r="28" spans="1:22" x14ac:dyDescent="0.25">
      <c r="A28" s="24" t="s">
        <v>18</v>
      </c>
      <c r="B28" s="25">
        <v>0</v>
      </c>
      <c r="C28" s="26">
        <v>0</v>
      </c>
      <c r="D28" s="26">
        <v>0</v>
      </c>
      <c r="E28" s="27">
        <v>0</v>
      </c>
      <c r="F28" s="25">
        <v>0</v>
      </c>
      <c r="G28" s="26">
        <v>0</v>
      </c>
      <c r="H28" s="26">
        <v>0</v>
      </c>
      <c r="I28" s="27">
        <v>0</v>
      </c>
      <c r="J28" s="25">
        <v>0</v>
      </c>
      <c r="K28" s="26">
        <v>0</v>
      </c>
      <c r="L28" s="26">
        <v>0</v>
      </c>
      <c r="M28" s="27">
        <v>1</v>
      </c>
      <c r="N28" s="25">
        <v>0</v>
      </c>
      <c r="O28" s="26">
        <v>0</v>
      </c>
      <c r="P28" s="26">
        <v>1</v>
      </c>
      <c r="Q28" s="27">
        <v>0</v>
      </c>
      <c r="R28" s="25">
        <f t="shared" si="9"/>
        <v>0</v>
      </c>
      <c r="S28" s="26">
        <f t="shared" si="9"/>
        <v>0</v>
      </c>
      <c r="T28" s="26">
        <f t="shared" si="9"/>
        <v>1</v>
      </c>
      <c r="U28" s="24">
        <f t="shared" si="9"/>
        <v>1</v>
      </c>
      <c r="V28" s="28">
        <f t="shared" si="4"/>
        <v>2</v>
      </c>
    </row>
    <row r="29" spans="1:22" x14ac:dyDescent="0.25">
      <c r="A29" s="24" t="s">
        <v>10</v>
      </c>
      <c r="B29" s="25">
        <v>0</v>
      </c>
      <c r="C29" s="26">
        <v>0</v>
      </c>
      <c r="D29" s="26">
        <v>0</v>
      </c>
      <c r="E29" s="27">
        <v>0</v>
      </c>
      <c r="F29" s="25">
        <v>0</v>
      </c>
      <c r="G29" s="26">
        <v>0</v>
      </c>
      <c r="H29" s="26">
        <v>0</v>
      </c>
      <c r="I29" s="27">
        <v>0</v>
      </c>
      <c r="J29" s="25">
        <v>5</v>
      </c>
      <c r="K29" s="26">
        <v>0</v>
      </c>
      <c r="L29" s="26">
        <v>0</v>
      </c>
      <c r="M29" s="27">
        <v>0</v>
      </c>
      <c r="N29" s="25">
        <v>0</v>
      </c>
      <c r="O29" s="26">
        <v>0</v>
      </c>
      <c r="P29" s="26">
        <v>0</v>
      </c>
      <c r="Q29" s="27">
        <v>0</v>
      </c>
      <c r="R29" s="25">
        <f t="shared" si="0"/>
        <v>5</v>
      </c>
      <c r="S29" s="26">
        <f t="shared" si="1"/>
        <v>0</v>
      </c>
      <c r="T29" s="26">
        <f t="shared" si="2"/>
        <v>0</v>
      </c>
      <c r="U29" s="24">
        <f t="shared" si="3"/>
        <v>0</v>
      </c>
      <c r="V29" s="28">
        <f t="shared" si="4"/>
        <v>5</v>
      </c>
    </row>
    <row r="30" spans="1:22" x14ac:dyDescent="0.25">
      <c r="A30" s="24" t="s">
        <v>13</v>
      </c>
      <c r="B30" s="25">
        <v>0</v>
      </c>
      <c r="C30" s="26">
        <v>0</v>
      </c>
      <c r="D30" s="26">
        <v>0</v>
      </c>
      <c r="E30" s="27">
        <v>0</v>
      </c>
      <c r="F30" s="25">
        <v>4</v>
      </c>
      <c r="G30" s="26">
        <v>0</v>
      </c>
      <c r="H30" s="26">
        <v>0</v>
      </c>
      <c r="I30" s="27">
        <v>0</v>
      </c>
      <c r="J30" s="25">
        <v>6</v>
      </c>
      <c r="K30" s="26">
        <v>0</v>
      </c>
      <c r="L30" s="26">
        <v>0</v>
      </c>
      <c r="M30" s="27">
        <v>1</v>
      </c>
      <c r="N30" s="25">
        <v>0</v>
      </c>
      <c r="O30" s="26">
        <v>0</v>
      </c>
      <c r="P30" s="26">
        <v>0</v>
      </c>
      <c r="Q30" s="27">
        <v>0</v>
      </c>
      <c r="R30" s="25">
        <f t="shared" si="0"/>
        <v>10</v>
      </c>
      <c r="S30" s="26">
        <f t="shared" si="1"/>
        <v>0</v>
      </c>
      <c r="T30" s="26">
        <f t="shared" si="2"/>
        <v>0</v>
      </c>
      <c r="U30" s="24">
        <f t="shared" si="3"/>
        <v>1</v>
      </c>
      <c r="V30" s="28">
        <f t="shared" si="4"/>
        <v>11</v>
      </c>
    </row>
    <row r="31" spans="1:22" x14ac:dyDescent="0.25">
      <c r="A31" s="34" t="s">
        <v>44</v>
      </c>
      <c r="B31" s="35">
        <f>SUM(B23:B30)</f>
        <v>11</v>
      </c>
      <c r="C31" s="36">
        <f t="shared" ref="C31:U31" si="10">SUM(C23:C30)</f>
        <v>0</v>
      </c>
      <c r="D31" s="36">
        <f t="shared" si="10"/>
        <v>0</v>
      </c>
      <c r="E31" s="37">
        <f t="shared" si="10"/>
        <v>0</v>
      </c>
      <c r="F31" s="35">
        <f t="shared" si="10"/>
        <v>15</v>
      </c>
      <c r="G31" s="36">
        <f t="shared" si="10"/>
        <v>0</v>
      </c>
      <c r="H31" s="36">
        <f t="shared" si="10"/>
        <v>0</v>
      </c>
      <c r="I31" s="37">
        <f t="shared" si="10"/>
        <v>0</v>
      </c>
      <c r="J31" s="35">
        <f t="shared" si="10"/>
        <v>39</v>
      </c>
      <c r="K31" s="36">
        <f t="shared" si="10"/>
        <v>0</v>
      </c>
      <c r="L31" s="36">
        <f t="shared" si="10"/>
        <v>0</v>
      </c>
      <c r="M31" s="37">
        <f t="shared" si="10"/>
        <v>2</v>
      </c>
      <c r="N31" s="35">
        <f t="shared" si="10"/>
        <v>13</v>
      </c>
      <c r="O31" s="36">
        <f t="shared" si="10"/>
        <v>0</v>
      </c>
      <c r="P31" s="36">
        <f t="shared" si="10"/>
        <v>7</v>
      </c>
      <c r="Q31" s="37">
        <f t="shared" si="10"/>
        <v>0</v>
      </c>
      <c r="R31" s="35">
        <f t="shared" si="10"/>
        <v>78</v>
      </c>
      <c r="S31" s="36">
        <f t="shared" si="10"/>
        <v>0</v>
      </c>
      <c r="T31" s="36">
        <f t="shared" si="10"/>
        <v>7</v>
      </c>
      <c r="U31" s="34">
        <f t="shared" si="10"/>
        <v>2</v>
      </c>
      <c r="V31" s="33">
        <f t="shared" si="4"/>
        <v>87</v>
      </c>
    </row>
    <row r="32" spans="1:22" x14ac:dyDescent="0.25">
      <c r="A32" s="24" t="s">
        <v>17</v>
      </c>
      <c r="B32" s="25">
        <v>0</v>
      </c>
      <c r="C32" s="26">
        <v>0</v>
      </c>
      <c r="D32" s="26">
        <v>0</v>
      </c>
      <c r="E32" s="27">
        <v>0</v>
      </c>
      <c r="F32" s="25">
        <v>3</v>
      </c>
      <c r="G32" s="26">
        <v>3</v>
      </c>
      <c r="H32" s="26">
        <v>0</v>
      </c>
      <c r="I32" s="27">
        <v>0</v>
      </c>
      <c r="J32" s="25">
        <v>2</v>
      </c>
      <c r="K32" s="26">
        <v>1</v>
      </c>
      <c r="L32" s="26">
        <v>0</v>
      </c>
      <c r="M32" s="27">
        <v>0</v>
      </c>
      <c r="N32" s="25">
        <v>2</v>
      </c>
      <c r="O32" s="26">
        <v>0</v>
      </c>
      <c r="P32" s="26">
        <v>0</v>
      </c>
      <c r="Q32" s="27">
        <v>0</v>
      </c>
      <c r="R32" s="25">
        <f t="shared" si="0"/>
        <v>7</v>
      </c>
      <c r="S32" s="26">
        <f t="shared" si="1"/>
        <v>4</v>
      </c>
      <c r="T32" s="26">
        <f t="shared" si="2"/>
        <v>0</v>
      </c>
      <c r="U32" s="24">
        <f t="shared" si="3"/>
        <v>0</v>
      </c>
      <c r="V32" s="28">
        <f t="shared" si="4"/>
        <v>11</v>
      </c>
    </row>
    <row r="33" spans="1:22" x14ac:dyDescent="0.25">
      <c r="A33" s="24" t="s">
        <v>7</v>
      </c>
      <c r="B33" s="25">
        <v>0</v>
      </c>
      <c r="C33" s="26">
        <v>0</v>
      </c>
      <c r="D33" s="26">
        <v>0</v>
      </c>
      <c r="E33" s="27">
        <v>0</v>
      </c>
      <c r="F33" s="25">
        <v>6</v>
      </c>
      <c r="G33" s="26">
        <v>2</v>
      </c>
      <c r="H33" s="26">
        <v>0</v>
      </c>
      <c r="I33" s="27">
        <v>0</v>
      </c>
      <c r="J33" s="25">
        <v>3</v>
      </c>
      <c r="K33" s="26">
        <v>1</v>
      </c>
      <c r="L33" s="26">
        <v>0</v>
      </c>
      <c r="M33" s="27">
        <v>0</v>
      </c>
      <c r="N33" s="25">
        <v>2</v>
      </c>
      <c r="O33" s="26">
        <v>0</v>
      </c>
      <c r="P33" s="26">
        <v>0</v>
      </c>
      <c r="Q33" s="27">
        <v>0</v>
      </c>
      <c r="R33" s="25">
        <f t="shared" ref="R33:U34" si="11">B33+F33+J33+N33</f>
        <v>11</v>
      </c>
      <c r="S33" s="26">
        <f t="shared" si="11"/>
        <v>3</v>
      </c>
      <c r="T33" s="26">
        <f t="shared" si="11"/>
        <v>0</v>
      </c>
      <c r="U33" s="24">
        <f t="shared" si="11"/>
        <v>0</v>
      </c>
      <c r="V33" s="28">
        <f t="shared" si="4"/>
        <v>14</v>
      </c>
    </row>
    <row r="34" spans="1:22" x14ac:dyDescent="0.25">
      <c r="A34" s="24" t="s">
        <v>9</v>
      </c>
      <c r="B34" s="25">
        <v>0</v>
      </c>
      <c r="C34" s="26">
        <v>0</v>
      </c>
      <c r="D34" s="26">
        <v>0</v>
      </c>
      <c r="E34" s="27">
        <v>0</v>
      </c>
      <c r="F34" s="25">
        <v>2</v>
      </c>
      <c r="G34" s="26">
        <v>0</v>
      </c>
      <c r="H34" s="26">
        <v>0</v>
      </c>
      <c r="I34" s="27">
        <v>0</v>
      </c>
      <c r="J34" s="25">
        <v>4</v>
      </c>
      <c r="K34" s="26">
        <v>1</v>
      </c>
      <c r="L34" s="26">
        <v>0</v>
      </c>
      <c r="M34" s="27">
        <v>0</v>
      </c>
      <c r="N34" s="25">
        <v>1</v>
      </c>
      <c r="O34" s="26">
        <v>0</v>
      </c>
      <c r="P34" s="26">
        <v>0</v>
      </c>
      <c r="Q34" s="27">
        <v>1</v>
      </c>
      <c r="R34" s="25">
        <f t="shared" si="11"/>
        <v>7</v>
      </c>
      <c r="S34" s="26">
        <f t="shared" si="11"/>
        <v>1</v>
      </c>
      <c r="T34" s="26">
        <f t="shared" si="11"/>
        <v>0</v>
      </c>
      <c r="U34" s="24">
        <f t="shared" si="11"/>
        <v>1</v>
      </c>
      <c r="V34" s="28">
        <f t="shared" si="4"/>
        <v>9</v>
      </c>
    </row>
    <row r="35" spans="1:22" x14ac:dyDescent="0.25">
      <c r="A35" s="24" t="s">
        <v>19</v>
      </c>
      <c r="B35" s="25">
        <v>1</v>
      </c>
      <c r="C35" s="26">
        <v>0</v>
      </c>
      <c r="D35" s="26">
        <v>0</v>
      </c>
      <c r="E35" s="27">
        <v>0</v>
      </c>
      <c r="F35" s="25">
        <v>3</v>
      </c>
      <c r="G35" s="26">
        <v>0</v>
      </c>
      <c r="H35" s="26">
        <v>0</v>
      </c>
      <c r="I35" s="27">
        <v>0</v>
      </c>
      <c r="J35" s="25">
        <v>10</v>
      </c>
      <c r="K35" s="26">
        <v>0</v>
      </c>
      <c r="L35" s="26">
        <v>0</v>
      </c>
      <c r="M35" s="27">
        <v>0</v>
      </c>
      <c r="N35" s="25">
        <v>1</v>
      </c>
      <c r="O35" s="26">
        <v>0</v>
      </c>
      <c r="P35" s="26">
        <v>0</v>
      </c>
      <c r="Q35" s="27">
        <v>0</v>
      </c>
      <c r="R35" s="25">
        <f t="shared" si="0"/>
        <v>15</v>
      </c>
      <c r="S35" s="26">
        <f t="shared" si="1"/>
        <v>0</v>
      </c>
      <c r="T35" s="26">
        <f t="shared" si="2"/>
        <v>0</v>
      </c>
      <c r="U35" s="24">
        <f t="shared" si="3"/>
        <v>0</v>
      </c>
      <c r="V35" s="28">
        <f t="shared" si="4"/>
        <v>15</v>
      </c>
    </row>
    <row r="36" spans="1:22" x14ac:dyDescent="0.25">
      <c r="A36" s="24" t="s">
        <v>22</v>
      </c>
      <c r="B36" s="25">
        <v>1</v>
      </c>
      <c r="C36" s="26">
        <v>0</v>
      </c>
      <c r="D36" s="26">
        <v>0</v>
      </c>
      <c r="E36" s="27">
        <v>0</v>
      </c>
      <c r="F36" s="25">
        <v>4</v>
      </c>
      <c r="G36" s="26">
        <v>0</v>
      </c>
      <c r="H36" s="26">
        <v>0</v>
      </c>
      <c r="I36" s="27">
        <v>0</v>
      </c>
      <c r="J36" s="25">
        <v>5</v>
      </c>
      <c r="K36" s="26">
        <v>0</v>
      </c>
      <c r="L36" s="26">
        <v>0</v>
      </c>
      <c r="M36" s="27">
        <v>1</v>
      </c>
      <c r="N36" s="25">
        <v>1</v>
      </c>
      <c r="O36" s="26">
        <v>0</v>
      </c>
      <c r="P36" s="26">
        <v>0</v>
      </c>
      <c r="Q36" s="27">
        <v>0</v>
      </c>
      <c r="R36" s="25">
        <f t="shared" si="0"/>
        <v>11</v>
      </c>
      <c r="S36" s="26">
        <f t="shared" si="1"/>
        <v>0</v>
      </c>
      <c r="T36" s="26">
        <f t="shared" si="2"/>
        <v>0</v>
      </c>
      <c r="U36" s="24">
        <f t="shared" si="3"/>
        <v>1</v>
      </c>
      <c r="V36" s="28">
        <f t="shared" si="4"/>
        <v>12</v>
      </c>
    </row>
    <row r="37" spans="1:22" x14ac:dyDescent="0.25">
      <c r="A37" s="24" t="s">
        <v>45</v>
      </c>
      <c r="B37" s="25">
        <f>SUM(B32:B36)</f>
        <v>2</v>
      </c>
      <c r="C37" s="26">
        <f t="shared" ref="C37:U37" si="12">SUM(C32:C36)</f>
        <v>0</v>
      </c>
      <c r="D37" s="26">
        <f t="shared" si="12"/>
        <v>0</v>
      </c>
      <c r="E37" s="27">
        <f t="shared" si="12"/>
        <v>0</v>
      </c>
      <c r="F37" s="25">
        <f t="shared" si="12"/>
        <v>18</v>
      </c>
      <c r="G37" s="26">
        <f t="shared" si="12"/>
        <v>5</v>
      </c>
      <c r="H37" s="26">
        <f t="shared" si="12"/>
        <v>0</v>
      </c>
      <c r="I37" s="27">
        <f t="shared" si="12"/>
        <v>0</v>
      </c>
      <c r="J37" s="25">
        <f t="shared" si="12"/>
        <v>24</v>
      </c>
      <c r="K37" s="26">
        <f t="shared" si="12"/>
        <v>3</v>
      </c>
      <c r="L37" s="26">
        <f t="shared" si="12"/>
        <v>0</v>
      </c>
      <c r="M37" s="27">
        <f t="shared" si="12"/>
        <v>1</v>
      </c>
      <c r="N37" s="25">
        <f t="shared" si="12"/>
        <v>7</v>
      </c>
      <c r="O37" s="26">
        <f t="shared" si="12"/>
        <v>0</v>
      </c>
      <c r="P37" s="26">
        <f t="shared" si="12"/>
        <v>0</v>
      </c>
      <c r="Q37" s="27">
        <f t="shared" si="12"/>
        <v>1</v>
      </c>
      <c r="R37" s="25">
        <f t="shared" si="12"/>
        <v>51</v>
      </c>
      <c r="S37" s="26">
        <f t="shared" si="12"/>
        <v>8</v>
      </c>
      <c r="T37" s="26">
        <f t="shared" si="12"/>
        <v>0</v>
      </c>
      <c r="U37" s="24">
        <f t="shared" si="12"/>
        <v>2</v>
      </c>
      <c r="V37" s="28">
        <f t="shared" si="4"/>
        <v>61</v>
      </c>
    </row>
    <row r="38" spans="1:22" x14ac:dyDescent="0.25">
      <c r="A38" s="34" t="s">
        <v>31</v>
      </c>
      <c r="B38" s="35">
        <v>0</v>
      </c>
      <c r="C38" s="36">
        <v>0</v>
      </c>
      <c r="D38" s="36">
        <v>0</v>
      </c>
      <c r="E38" s="37">
        <v>0</v>
      </c>
      <c r="F38" s="35">
        <v>5</v>
      </c>
      <c r="G38" s="36">
        <v>0</v>
      </c>
      <c r="H38" s="36">
        <v>0</v>
      </c>
      <c r="I38" s="37">
        <v>0</v>
      </c>
      <c r="J38" s="35">
        <v>2</v>
      </c>
      <c r="K38" s="36">
        <v>0</v>
      </c>
      <c r="L38" s="36">
        <v>0</v>
      </c>
      <c r="M38" s="37">
        <v>0</v>
      </c>
      <c r="N38" s="35">
        <v>9</v>
      </c>
      <c r="O38" s="36">
        <v>0</v>
      </c>
      <c r="P38" s="36">
        <v>0</v>
      </c>
      <c r="Q38" s="37">
        <v>0</v>
      </c>
      <c r="R38" s="35">
        <f t="shared" si="0"/>
        <v>16</v>
      </c>
      <c r="S38" s="36">
        <f t="shared" si="1"/>
        <v>0</v>
      </c>
      <c r="T38" s="36">
        <f t="shared" si="2"/>
        <v>0</v>
      </c>
      <c r="U38" s="34">
        <f t="shared" si="3"/>
        <v>0</v>
      </c>
      <c r="V38" s="33">
        <f t="shared" si="4"/>
        <v>16</v>
      </c>
    </row>
    <row r="39" spans="1:22" x14ac:dyDescent="0.25">
      <c r="A39" s="34" t="s">
        <v>16</v>
      </c>
      <c r="B39" s="35">
        <v>2</v>
      </c>
      <c r="C39" s="36">
        <v>0</v>
      </c>
      <c r="D39" s="36">
        <v>0</v>
      </c>
      <c r="E39" s="37">
        <v>0</v>
      </c>
      <c r="F39" s="35">
        <v>17</v>
      </c>
      <c r="G39" s="36">
        <v>0</v>
      </c>
      <c r="H39" s="36">
        <v>0</v>
      </c>
      <c r="I39" s="37">
        <v>0</v>
      </c>
      <c r="J39" s="35">
        <v>10</v>
      </c>
      <c r="K39" s="36">
        <v>0</v>
      </c>
      <c r="L39" s="36">
        <v>1</v>
      </c>
      <c r="M39" s="37">
        <v>0</v>
      </c>
      <c r="N39" s="35">
        <v>15</v>
      </c>
      <c r="O39" s="36">
        <v>0</v>
      </c>
      <c r="P39" s="36">
        <v>0</v>
      </c>
      <c r="Q39" s="37">
        <v>0</v>
      </c>
      <c r="R39" s="35">
        <f>B39+F39+J39+N39</f>
        <v>44</v>
      </c>
      <c r="S39" s="36">
        <f>C39+G39+K39+O39</f>
        <v>0</v>
      </c>
      <c r="T39" s="36">
        <f>D39+H39+L39+P39</f>
        <v>1</v>
      </c>
      <c r="U39" s="34">
        <f>E39+I39+M39+Q39</f>
        <v>0</v>
      </c>
      <c r="V39" s="33">
        <f t="shared" si="4"/>
        <v>45</v>
      </c>
    </row>
    <row r="40" spans="1:22" ht="16.5" thickBot="1" x14ac:dyDescent="0.3">
      <c r="A40" s="38" t="s">
        <v>46</v>
      </c>
      <c r="B40" s="39">
        <f>B11+B22+B31+B38+B39+B37</f>
        <v>96</v>
      </c>
      <c r="C40" s="40">
        <f t="shared" ref="C40:F40" si="13">C11+C22+C31+C38+C39+C37</f>
        <v>0</v>
      </c>
      <c r="D40" s="40">
        <f t="shared" si="13"/>
        <v>0</v>
      </c>
      <c r="E40" s="41">
        <f t="shared" si="13"/>
        <v>0</v>
      </c>
      <c r="F40" s="39">
        <f t="shared" si="13"/>
        <v>213</v>
      </c>
      <c r="G40" s="40">
        <f>G11+G22+G31+G38+G39+G37</f>
        <v>5</v>
      </c>
      <c r="H40" s="40">
        <f t="shared" ref="H40" si="14">H11+H22+H31+H38+H39+H37</f>
        <v>0</v>
      </c>
      <c r="I40" s="41">
        <f t="shared" ref="I40" si="15">I11+I22+I31+I38+I39+I37</f>
        <v>1</v>
      </c>
      <c r="J40" s="39">
        <f t="shared" ref="J40" si="16">J11+J22+J31+J38+J39+J37</f>
        <v>164</v>
      </c>
      <c r="K40" s="40">
        <f>K11+K22+K31+K38+K39+K37</f>
        <v>4</v>
      </c>
      <c r="L40" s="40">
        <f t="shared" ref="L40" si="17">L11+L22+L31+L38+L39+L37</f>
        <v>3</v>
      </c>
      <c r="M40" s="41">
        <f t="shared" ref="M40" si="18">M11+M22+M31+M38+M39+M37</f>
        <v>7</v>
      </c>
      <c r="N40" s="39">
        <f t="shared" ref="N40" si="19">N11+N22+N31+N38+N39+N37</f>
        <v>62</v>
      </c>
      <c r="O40" s="40">
        <f>O11+O22+O31+O38+O39+O37</f>
        <v>2</v>
      </c>
      <c r="P40" s="40">
        <f t="shared" ref="P40" si="20">P11+P22+P31+P38+P39+P37</f>
        <v>7</v>
      </c>
      <c r="Q40" s="41">
        <f t="shared" ref="Q40" si="21">Q11+Q22+Q31+Q38+Q39+Q37</f>
        <v>1</v>
      </c>
      <c r="R40" s="39">
        <f t="shared" ref="R40" si="22">R11+R22+R31+R38+R39+R37</f>
        <v>535</v>
      </c>
      <c r="S40" s="40">
        <f>S11+S22+S31+S38+S39+S37</f>
        <v>11</v>
      </c>
      <c r="T40" s="40">
        <f t="shared" ref="T40" si="23">T11+T22+T31+T38+T39+T37</f>
        <v>10</v>
      </c>
      <c r="U40" s="42">
        <f t="shared" ref="U40" si="24">U11+U22+U31+U38+U39+U37</f>
        <v>9</v>
      </c>
      <c r="V40" s="43">
        <f t="shared" si="4"/>
        <v>565</v>
      </c>
    </row>
    <row r="41" spans="1:22" x14ac:dyDescent="0.25">
      <c r="A41" s="11" t="s">
        <v>50</v>
      </c>
    </row>
  </sheetData>
  <mergeCells count="8">
    <mergeCell ref="A1:V1"/>
    <mergeCell ref="A2:A3"/>
    <mergeCell ref="R2:U2"/>
    <mergeCell ref="V2:V3"/>
    <mergeCell ref="F2:I2"/>
    <mergeCell ref="B2:E2"/>
    <mergeCell ref="J2:M2"/>
    <mergeCell ref="N2:Q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10601專任教師統計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dcterms:created xsi:type="dcterms:W3CDTF">2017-10-27T07:26:45Z</dcterms:created>
  <dcterms:modified xsi:type="dcterms:W3CDTF">2017-11-02T04:01:08Z</dcterms:modified>
</cp:coreProperties>
</file>