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<sst xmlns="http://schemas.openxmlformats.org/spreadsheetml/2006/main" count="61" uniqueCount="48">
  <si>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不認列師資</t>
  </si>
  <si>
    <t>合格</t>
  </si>
  <si>
    <t>專技人員</t>
  </si>
  <si>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</si>
  <si>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</si>
  <si>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</si>
  <si>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</si>
  <si>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</si>
  <si>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</si>
  <si>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</si>
  <si>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</si>
  <si>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軍訓教官</t>
  </si>
  <si>
    <t>師資培育中心</t>
  </si>
  <si>
    <t>財務金融系</t>
  </si>
  <si>
    <t>財經法律研究所</t>
  </si>
  <si>
    <t>國際企業系</t>
  </si>
  <si>
    <t>教育領導與評鑑研究所</t>
  </si>
  <si>
    <t>通識(教育)中心</t>
  </si>
  <si>
    <t>創新產品設計系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</si>
  <si>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</si>
  <si>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</si>
  <si>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</si>
  <si>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</si>
  <si>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</si>
  <si>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</si>
  <si>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</si>
  <si>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</si>
  <si>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</si>
  <si>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</si>
  <si>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</si>
  <si>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</si>
  <si>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</si>
  <si>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</si>
  <si>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教授</t>
  </si>
  <si>
    <t>副教授</t>
  </si>
  <si>
    <t>助理教授</t>
  </si>
  <si>
    <t>講師</t>
  </si>
  <si>
    <t>教官</t>
  </si>
  <si>
    <t>小計</t>
  </si>
  <si>
    <t>總計</t>
  </si>
  <si>
    <t>各類教師人數</t>
  </si>
  <si>
    <t>系所\職稱</t>
  </si>
  <si>
    <t>工學院</t>
  </si>
  <si>
    <t>人文社會學院</t>
  </si>
  <si>
    <t>數位設計學院</t>
  </si>
  <si>
    <t>商管學院</t>
  </si>
  <si>
    <t xml:space="preserve">合計 </t>
  </si>
  <si>
    <t>資料更新日期:2012/4/11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</si>
</sst>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2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3" sqref="A3:IV37"/>
    </sheetView>
  </sheetViews>
  <sheetFormatPr defaultColWidth="9.00390625" defaultRowHeight="16.5"/>
  <cols>
    <col min="1" max="1" width="27.375" style="1" customWidth="1"/>
    <col min="2" max="2" width="7.75390625" style="0" customWidth="1"/>
    <col min="3" max="3" width="10.125" style="0" customWidth="1"/>
    <col min="4" max="4" width="8.375" style="0" customWidth="1"/>
    <col min="5" max="5" width="8.00390625" style="0" customWidth="1"/>
    <col min="6" max="6" width="9.875" style="0" customWidth="1"/>
    <col min="8" max="8" width="6.75390625" style="0" customWidth="1"/>
    <col min="9" max="9" width="7.50390625" style="0" customWidth="1"/>
    <col min="11" max="11" width="7.375" style="0" customWidth="1"/>
    <col min="12" max="12" width="9.875" style="0" customWidth="1"/>
    <col min="14" max="14" width="6.375" style="0" customWidth="1"/>
    <col min="15" max="15" width="6.875" style="0" customWidth="1"/>
    <col min="16" max="16" width="7.75390625" style="0" customWidth="1"/>
    <col min="17" max="17" width="9.75390625" style="0" customWidth="1"/>
    <col min="18" max="18" width="17.00390625" style="0" customWidth="1"/>
  </cols>
  <sheetData>
    <row r="1" spans="1:18" ht="16.5">
      <c r="A1" s="54" t="s">
        <v>41</v>
      </c>
      <c r="B1" s="56" t="s">
        <v>33</v>
      </c>
      <c r="C1" s="52"/>
      <c r="D1" s="53"/>
      <c r="E1" s="51" t="s">
        <v>34</v>
      </c>
      <c r="F1" s="52"/>
      <c r="G1" s="53"/>
      <c r="H1" s="51" t="s">
        <v>35</v>
      </c>
      <c r="I1" s="52"/>
      <c r="J1" s="53"/>
      <c r="K1" s="51" t="s">
        <v>36</v>
      </c>
      <c r="L1" s="52"/>
      <c r="M1" s="53"/>
      <c r="N1" s="8" t="s">
        <v>37</v>
      </c>
      <c r="O1" s="51" t="s">
        <v>38</v>
      </c>
      <c r="P1" s="52"/>
      <c r="Q1" s="53"/>
      <c r="R1" s="8" t="s">
        <v>39</v>
      </c>
    </row>
    <row r="2" spans="1:18" ht="19.5" customHeight="1">
      <c r="A2" s="55"/>
      <c r="B2" s="49" t="s">
        <v>1</v>
      </c>
      <c r="C2" s="3" t="s">
        <v>2</v>
      </c>
      <c r="D2" s="5" t="s">
        <v>0</v>
      </c>
      <c r="E2" s="4" t="s">
        <v>1</v>
      </c>
      <c r="F2" s="3" t="s">
        <v>2</v>
      </c>
      <c r="G2" s="5" t="s">
        <v>0</v>
      </c>
      <c r="H2" s="4" t="s">
        <v>1</v>
      </c>
      <c r="I2" s="3" t="s">
        <v>2</v>
      </c>
      <c r="J2" s="5" t="s">
        <v>0</v>
      </c>
      <c r="K2" s="4" t="s">
        <v>1</v>
      </c>
      <c r="L2" s="3" t="s">
        <v>2</v>
      </c>
      <c r="M2" s="5" t="s">
        <v>0</v>
      </c>
      <c r="N2" s="14" t="s">
        <v>1</v>
      </c>
      <c r="O2" s="4" t="s">
        <v>1</v>
      </c>
      <c r="P2" s="3" t="s">
        <v>2</v>
      </c>
      <c r="Q2" s="5" t="s">
        <v>0</v>
      </c>
      <c r="R2" s="9" t="s">
        <v>40</v>
      </c>
    </row>
    <row r="3" spans="1:18" ht="21.75" customHeight="1">
      <c r="A3" s="57" t="s">
        <v>3</v>
      </c>
      <c r="B3" s="6">
        <v>9</v>
      </c>
      <c r="C3" s="2"/>
      <c r="D3" s="17"/>
      <c r="E3" s="6">
        <v>6</v>
      </c>
      <c r="F3" s="2"/>
      <c r="G3" s="17"/>
      <c r="H3" s="6">
        <v>3</v>
      </c>
      <c r="I3" s="18"/>
      <c r="J3" s="17"/>
      <c r="K3" s="19"/>
      <c r="L3" s="18"/>
      <c r="M3" s="17"/>
      <c r="N3" s="20"/>
      <c r="O3" s="21">
        <f aca="true" t="shared" si="0" ref="O3:O9">B3+E3+H3+K3+N3</f>
        <v>18</v>
      </c>
      <c r="P3" s="22">
        <f aca="true" t="shared" si="1" ref="P3:Q9">C3+F3+I3+L3</f>
        <v>0</v>
      </c>
      <c r="Q3" s="23">
        <f t="shared" si="1"/>
        <v>0</v>
      </c>
      <c r="R3" s="24">
        <f aca="true" t="shared" si="2" ref="R3:R9">O3+P3+Q3</f>
        <v>18</v>
      </c>
    </row>
    <row r="4" spans="1:18" ht="21.75" customHeight="1">
      <c r="A4" s="57" t="s">
        <v>5</v>
      </c>
      <c r="B4" s="6">
        <v>5</v>
      </c>
      <c r="C4" s="2"/>
      <c r="D4" s="17"/>
      <c r="E4" s="6">
        <v>12</v>
      </c>
      <c r="F4" s="2"/>
      <c r="G4" s="17"/>
      <c r="H4" s="6">
        <v>7</v>
      </c>
      <c r="I4" s="18"/>
      <c r="J4" s="17"/>
      <c r="K4" s="19"/>
      <c r="L4" s="18"/>
      <c r="M4" s="17"/>
      <c r="N4" s="20"/>
      <c r="O4" s="21">
        <f t="shared" si="0"/>
        <v>24</v>
      </c>
      <c r="P4" s="22">
        <f t="shared" si="1"/>
        <v>0</v>
      </c>
      <c r="Q4" s="23">
        <f t="shared" si="1"/>
        <v>0</v>
      </c>
      <c r="R4" s="24">
        <f t="shared" si="2"/>
        <v>24</v>
      </c>
    </row>
    <row r="5" spans="1:18" ht="21.75" customHeight="1">
      <c r="A5" s="57" t="s">
        <v>8</v>
      </c>
      <c r="B5" s="6">
        <v>5</v>
      </c>
      <c r="C5" s="2"/>
      <c r="D5" s="7">
        <v>1</v>
      </c>
      <c r="E5" s="6">
        <v>6</v>
      </c>
      <c r="F5" s="2"/>
      <c r="G5" s="17"/>
      <c r="H5" s="6">
        <v>3</v>
      </c>
      <c r="I5" s="18"/>
      <c r="J5" s="17"/>
      <c r="K5" s="19"/>
      <c r="L5" s="18"/>
      <c r="M5" s="17"/>
      <c r="N5" s="20"/>
      <c r="O5" s="21">
        <f t="shared" si="0"/>
        <v>14</v>
      </c>
      <c r="P5" s="22">
        <f t="shared" si="1"/>
        <v>0</v>
      </c>
      <c r="Q5" s="23">
        <f t="shared" si="1"/>
        <v>1</v>
      </c>
      <c r="R5" s="24">
        <f t="shared" si="2"/>
        <v>15</v>
      </c>
    </row>
    <row r="6" spans="1:18" ht="21.75" customHeight="1">
      <c r="A6" s="57" t="s">
        <v>21</v>
      </c>
      <c r="B6" s="6">
        <v>2</v>
      </c>
      <c r="C6" s="2"/>
      <c r="D6" s="17"/>
      <c r="E6" s="6">
        <v>8</v>
      </c>
      <c r="F6" s="2"/>
      <c r="G6" s="17"/>
      <c r="H6" s="6">
        <v>7</v>
      </c>
      <c r="I6" s="18"/>
      <c r="J6" s="17"/>
      <c r="K6" s="19"/>
      <c r="L6" s="18"/>
      <c r="M6" s="17"/>
      <c r="N6" s="20"/>
      <c r="O6" s="21">
        <f t="shared" si="0"/>
        <v>17</v>
      </c>
      <c r="P6" s="22">
        <f t="shared" si="1"/>
        <v>0</v>
      </c>
      <c r="Q6" s="23">
        <f t="shared" si="1"/>
        <v>0</v>
      </c>
      <c r="R6" s="24">
        <f t="shared" si="2"/>
        <v>17</v>
      </c>
    </row>
    <row r="7" spans="1:18" ht="21.75" customHeight="1">
      <c r="A7" s="57" t="s">
        <v>24</v>
      </c>
      <c r="B7" s="6">
        <v>6</v>
      </c>
      <c r="C7" s="2"/>
      <c r="D7" s="17"/>
      <c r="E7" s="6">
        <v>13</v>
      </c>
      <c r="F7" s="2"/>
      <c r="G7" s="17"/>
      <c r="H7" s="6">
        <v>10</v>
      </c>
      <c r="I7" s="18"/>
      <c r="J7" s="7">
        <v>2</v>
      </c>
      <c r="K7" s="6">
        <v>7</v>
      </c>
      <c r="L7" s="18"/>
      <c r="M7" s="17"/>
      <c r="N7" s="20"/>
      <c r="O7" s="21">
        <f t="shared" si="0"/>
        <v>36</v>
      </c>
      <c r="P7" s="22">
        <f t="shared" si="1"/>
        <v>0</v>
      </c>
      <c r="Q7" s="23">
        <f t="shared" si="1"/>
        <v>2</v>
      </c>
      <c r="R7" s="24">
        <f t="shared" si="2"/>
        <v>38</v>
      </c>
    </row>
    <row r="8" spans="1:18" ht="21.75" customHeight="1">
      <c r="A8" s="57" t="s">
        <v>25</v>
      </c>
      <c r="B8" s="6">
        <v>10</v>
      </c>
      <c r="C8" s="2"/>
      <c r="D8" s="17"/>
      <c r="E8" s="6">
        <v>15</v>
      </c>
      <c r="F8" s="2"/>
      <c r="G8" s="7">
        <v>1</v>
      </c>
      <c r="H8" s="6">
        <v>9</v>
      </c>
      <c r="I8" s="18"/>
      <c r="J8" s="17"/>
      <c r="K8" s="6">
        <v>6</v>
      </c>
      <c r="L8" s="18"/>
      <c r="M8" s="17"/>
      <c r="N8" s="20"/>
      <c r="O8" s="21">
        <f t="shared" si="0"/>
        <v>40</v>
      </c>
      <c r="P8" s="22">
        <f t="shared" si="1"/>
        <v>0</v>
      </c>
      <c r="Q8" s="23">
        <f t="shared" si="1"/>
        <v>1</v>
      </c>
      <c r="R8" s="24">
        <f t="shared" si="2"/>
        <v>41</v>
      </c>
    </row>
    <row r="9" spans="1:18" ht="21.75" customHeight="1" thickBot="1">
      <c r="A9" s="58" t="s">
        <v>28</v>
      </c>
      <c r="B9" s="10">
        <v>11</v>
      </c>
      <c r="C9" s="11"/>
      <c r="D9" s="25"/>
      <c r="E9" s="10">
        <v>27</v>
      </c>
      <c r="F9" s="11"/>
      <c r="G9" s="25"/>
      <c r="H9" s="10">
        <v>7</v>
      </c>
      <c r="I9" s="26"/>
      <c r="J9" s="12">
        <v>1</v>
      </c>
      <c r="K9" s="10">
        <v>1</v>
      </c>
      <c r="L9" s="26"/>
      <c r="M9" s="25"/>
      <c r="N9" s="27"/>
      <c r="O9" s="28">
        <f t="shared" si="0"/>
        <v>46</v>
      </c>
      <c r="P9" s="29">
        <f t="shared" si="1"/>
        <v>0</v>
      </c>
      <c r="Q9" s="30">
        <f t="shared" si="1"/>
        <v>1</v>
      </c>
      <c r="R9" s="31">
        <f t="shared" si="2"/>
        <v>47</v>
      </c>
    </row>
    <row r="10" spans="1:18" ht="21.75" customHeight="1" thickBot="1">
      <c r="A10" s="63" t="s">
        <v>42</v>
      </c>
      <c r="B10" s="13">
        <f>SUM(B3:B9)</f>
        <v>48</v>
      </c>
      <c r="C10" s="13">
        <f aca="true" t="shared" si="3" ref="C10:R10">SUM(C3:C9)</f>
        <v>0</v>
      </c>
      <c r="D10" s="13">
        <f t="shared" si="3"/>
        <v>1</v>
      </c>
      <c r="E10" s="13">
        <f t="shared" si="3"/>
        <v>87</v>
      </c>
      <c r="F10" s="13">
        <f t="shared" si="3"/>
        <v>0</v>
      </c>
      <c r="G10" s="13">
        <f t="shared" si="3"/>
        <v>1</v>
      </c>
      <c r="H10" s="13">
        <f t="shared" si="3"/>
        <v>46</v>
      </c>
      <c r="I10" s="13">
        <f t="shared" si="3"/>
        <v>0</v>
      </c>
      <c r="J10" s="13">
        <f t="shared" si="3"/>
        <v>3</v>
      </c>
      <c r="K10" s="13">
        <f t="shared" si="3"/>
        <v>14</v>
      </c>
      <c r="L10" s="13">
        <f t="shared" si="3"/>
        <v>0</v>
      </c>
      <c r="M10" s="13">
        <f t="shared" si="3"/>
        <v>0</v>
      </c>
      <c r="N10" s="13">
        <f t="shared" si="3"/>
        <v>0</v>
      </c>
      <c r="O10" s="13">
        <f t="shared" si="3"/>
        <v>195</v>
      </c>
      <c r="P10" s="13">
        <f t="shared" si="3"/>
        <v>0</v>
      </c>
      <c r="Q10" s="13">
        <f t="shared" si="3"/>
        <v>5</v>
      </c>
      <c r="R10" s="13">
        <f t="shared" si="3"/>
        <v>200</v>
      </c>
    </row>
    <row r="11" spans="1:18" ht="21.75" customHeight="1">
      <c r="A11" s="59" t="s">
        <v>6</v>
      </c>
      <c r="B11" s="32"/>
      <c r="C11" s="33"/>
      <c r="D11" s="34"/>
      <c r="E11" s="4">
        <v>7</v>
      </c>
      <c r="F11" s="3"/>
      <c r="G11" s="34"/>
      <c r="H11" s="4">
        <v>5</v>
      </c>
      <c r="I11" s="33"/>
      <c r="J11" s="34"/>
      <c r="K11" s="4">
        <v>2</v>
      </c>
      <c r="L11" s="33"/>
      <c r="M11" s="34"/>
      <c r="N11" s="35"/>
      <c r="O11" s="36">
        <f aca="true" t="shared" si="4" ref="O11:O20">B11+E11+H11+K11+N11</f>
        <v>14</v>
      </c>
      <c r="P11" s="37">
        <f aca="true" t="shared" si="5" ref="P11:P20">C11+F11+I11+L11</f>
        <v>0</v>
      </c>
      <c r="Q11" s="38">
        <f aca="true" t="shared" si="6" ref="Q11:Q20">D11+G11+J11+M11</f>
        <v>0</v>
      </c>
      <c r="R11" s="39">
        <f aca="true" t="shared" si="7" ref="R11:R20">O11+P11+Q11</f>
        <v>14</v>
      </c>
    </row>
    <row r="12" spans="1:18" ht="21.75" customHeight="1">
      <c r="A12" s="57" t="s">
        <v>7</v>
      </c>
      <c r="B12" s="6">
        <v>4</v>
      </c>
      <c r="C12" s="2"/>
      <c r="D12" s="17"/>
      <c r="E12" s="6">
        <v>12</v>
      </c>
      <c r="F12" s="2"/>
      <c r="G12" s="7">
        <v>1</v>
      </c>
      <c r="H12" s="6">
        <v>4</v>
      </c>
      <c r="I12" s="18"/>
      <c r="J12" s="17"/>
      <c r="K12" s="6">
        <v>2</v>
      </c>
      <c r="L12" s="18"/>
      <c r="M12" s="17"/>
      <c r="N12" s="20"/>
      <c r="O12" s="21">
        <f t="shared" si="4"/>
        <v>22</v>
      </c>
      <c r="P12" s="22">
        <f t="shared" si="5"/>
        <v>0</v>
      </c>
      <c r="Q12" s="23">
        <f t="shared" si="6"/>
        <v>1</v>
      </c>
      <c r="R12" s="24">
        <f t="shared" si="7"/>
        <v>23</v>
      </c>
    </row>
    <row r="13" spans="1:18" ht="21.75" customHeight="1">
      <c r="A13" s="57" t="s">
        <v>10</v>
      </c>
      <c r="B13" s="6">
        <v>1</v>
      </c>
      <c r="C13" s="2"/>
      <c r="D13" s="17"/>
      <c r="E13" s="6">
        <v>8</v>
      </c>
      <c r="F13" s="2"/>
      <c r="G13" s="17"/>
      <c r="H13" s="6">
        <v>7</v>
      </c>
      <c r="I13" s="18"/>
      <c r="J13" s="17"/>
      <c r="K13" s="19"/>
      <c r="L13" s="18"/>
      <c r="M13" s="17"/>
      <c r="N13" s="20"/>
      <c r="O13" s="21">
        <f t="shared" si="4"/>
        <v>16</v>
      </c>
      <c r="P13" s="22">
        <f t="shared" si="5"/>
        <v>0</v>
      </c>
      <c r="Q13" s="23">
        <f t="shared" si="6"/>
        <v>0</v>
      </c>
      <c r="R13" s="24">
        <f t="shared" si="7"/>
        <v>16</v>
      </c>
    </row>
    <row r="14" spans="1:18" ht="21.75" customHeight="1">
      <c r="A14" s="57" t="s">
        <v>13</v>
      </c>
      <c r="B14" s="19"/>
      <c r="C14" s="18"/>
      <c r="D14" s="17"/>
      <c r="E14" s="6">
        <v>7</v>
      </c>
      <c r="F14" s="2"/>
      <c r="G14" s="17"/>
      <c r="H14" s="6">
        <v>9</v>
      </c>
      <c r="I14" s="18"/>
      <c r="J14" s="17"/>
      <c r="K14" s="6">
        <v>2</v>
      </c>
      <c r="L14" s="18"/>
      <c r="M14" s="17"/>
      <c r="N14" s="20"/>
      <c r="O14" s="21">
        <f t="shared" si="4"/>
        <v>18</v>
      </c>
      <c r="P14" s="22">
        <f t="shared" si="5"/>
        <v>0</v>
      </c>
      <c r="Q14" s="23">
        <f t="shared" si="6"/>
        <v>0</v>
      </c>
      <c r="R14" s="24">
        <f t="shared" si="7"/>
        <v>18</v>
      </c>
    </row>
    <row r="15" spans="1:18" ht="21.75" customHeight="1">
      <c r="A15" s="57" t="s">
        <v>14</v>
      </c>
      <c r="B15" s="19"/>
      <c r="C15" s="18"/>
      <c r="D15" s="17"/>
      <c r="E15" s="6">
        <v>3</v>
      </c>
      <c r="F15" s="2"/>
      <c r="G15" s="17"/>
      <c r="H15" s="6">
        <v>4</v>
      </c>
      <c r="I15" s="18"/>
      <c r="J15" s="7">
        <v>0</v>
      </c>
      <c r="K15" s="19"/>
      <c r="L15" s="18"/>
      <c r="M15" s="17"/>
      <c r="N15" s="20"/>
      <c r="O15" s="21">
        <f t="shared" si="4"/>
        <v>7</v>
      </c>
      <c r="P15" s="22">
        <f t="shared" si="5"/>
        <v>0</v>
      </c>
      <c r="Q15" s="23">
        <f t="shared" si="6"/>
        <v>0</v>
      </c>
      <c r="R15" s="24">
        <f t="shared" si="7"/>
        <v>7</v>
      </c>
    </row>
    <row r="16" spans="1:18" ht="21.75" customHeight="1">
      <c r="A16" s="57" t="s">
        <v>15</v>
      </c>
      <c r="B16" s="6">
        <v>2</v>
      </c>
      <c r="C16" s="2"/>
      <c r="D16" s="17"/>
      <c r="E16" s="6">
        <v>3</v>
      </c>
      <c r="F16" s="2"/>
      <c r="G16" s="17"/>
      <c r="H16" s="6">
        <v>5</v>
      </c>
      <c r="I16" s="18"/>
      <c r="J16" s="17"/>
      <c r="K16" s="6">
        <v>2</v>
      </c>
      <c r="L16" s="18"/>
      <c r="M16" s="17"/>
      <c r="N16" s="20"/>
      <c r="O16" s="21">
        <f t="shared" si="4"/>
        <v>12</v>
      </c>
      <c r="P16" s="22">
        <f t="shared" si="5"/>
        <v>0</v>
      </c>
      <c r="Q16" s="23">
        <f t="shared" si="6"/>
        <v>0</v>
      </c>
      <c r="R16" s="24">
        <f t="shared" si="7"/>
        <v>12</v>
      </c>
    </row>
    <row r="17" spans="1:18" ht="21.75" customHeight="1">
      <c r="A17" s="57" t="s">
        <v>20</v>
      </c>
      <c r="B17" s="19"/>
      <c r="C17" s="18"/>
      <c r="D17" s="17"/>
      <c r="E17" s="6">
        <v>2</v>
      </c>
      <c r="F17" s="2"/>
      <c r="G17" s="17"/>
      <c r="H17" s="6">
        <v>6</v>
      </c>
      <c r="I17" s="18"/>
      <c r="J17" s="7">
        <v>1</v>
      </c>
      <c r="K17" s="6">
        <v>2</v>
      </c>
      <c r="L17" s="18"/>
      <c r="M17" s="17"/>
      <c r="N17" s="20"/>
      <c r="O17" s="21">
        <f t="shared" si="4"/>
        <v>10</v>
      </c>
      <c r="P17" s="22">
        <f t="shared" si="5"/>
        <v>0</v>
      </c>
      <c r="Q17" s="23">
        <f t="shared" si="6"/>
        <v>1</v>
      </c>
      <c r="R17" s="24">
        <f t="shared" si="7"/>
        <v>11</v>
      </c>
    </row>
    <row r="18" spans="1:18" ht="21.75" customHeight="1">
      <c r="A18" s="57" t="s">
        <v>26</v>
      </c>
      <c r="B18" s="6">
        <v>7</v>
      </c>
      <c r="C18" s="2"/>
      <c r="D18" s="17"/>
      <c r="E18" s="6">
        <v>14</v>
      </c>
      <c r="F18" s="2"/>
      <c r="G18" s="17"/>
      <c r="H18" s="6">
        <v>6</v>
      </c>
      <c r="I18" s="18"/>
      <c r="J18" s="17"/>
      <c r="K18" s="6">
        <v>6</v>
      </c>
      <c r="L18" s="18"/>
      <c r="M18" s="17"/>
      <c r="N18" s="20"/>
      <c r="O18" s="21">
        <f t="shared" si="4"/>
        <v>33</v>
      </c>
      <c r="P18" s="22">
        <f t="shared" si="5"/>
        <v>0</v>
      </c>
      <c r="Q18" s="23">
        <f t="shared" si="6"/>
        <v>0</v>
      </c>
      <c r="R18" s="24">
        <f t="shared" si="7"/>
        <v>33</v>
      </c>
    </row>
    <row r="19" spans="1:18" ht="21.75" customHeight="1">
      <c r="A19" s="57" t="s">
        <v>23</v>
      </c>
      <c r="B19" s="6">
        <v>2</v>
      </c>
      <c r="C19" s="2"/>
      <c r="D19" s="17"/>
      <c r="E19" s="6">
        <v>13</v>
      </c>
      <c r="F19" s="2"/>
      <c r="G19" s="17"/>
      <c r="H19" s="6">
        <v>5</v>
      </c>
      <c r="I19" s="18"/>
      <c r="J19" s="17"/>
      <c r="K19" s="6">
        <v>3</v>
      </c>
      <c r="L19" s="18"/>
      <c r="M19" s="17"/>
      <c r="N19" s="20"/>
      <c r="O19" s="21">
        <f t="shared" si="4"/>
        <v>23</v>
      </c>
      <c r="P19" s="22">
        <f t="shared" si="5"/>
        <v>0</v>
      </c>
      <c r="Q19" s="23">
        <f t="shared" si="6"/>
        <v>0</v>
      </c>
      <c r="R19" s="24">
        <f t="shared" si="7"/>
        <v>23</v>
      </c>
    </row>
    <row r="20" spans="1:18" ht="21.75" customHeight="1" thickBot="1">
      <c r="A20" s="58" t="s">
        <v>29</v>
      </c>
      <c r="B20" s="10">
        <v>2</v>
      </c>
      <c r="C20" s="11"/>
      <c r="D20" s="25"/>
      <c r="E20" s="10">
        <v>2</v>
      </c>
      <c r="F20" s="11"/>
      <c r="G20" s="25"/>
      <c r="H20" s="10">
        <v>5</v>
      </c>
      <c r="I20" s="26"/>
      <c r="J20" s="25"/>
      <c r="K20" s="10">
        <v>1</v>
      </c>
      <c r="L20" s="11">
        <v>2</v>
      </c>
      <c r="M20" s="25"/>
      <c r="N20" s="27"/>
      <c r="O20" s="28">
        <f t="shared" si="4"/>
        <v>10</v>
      </c>
      <c r="P20" s="29">
        <f t="shared" si="5"/>
        <v>2</v>
      </c>
      <c r="Q20" s="30">
        <f t="shared" si="6"/>
        <v>0</v>
      </c>
      <c r="R20" s="31">
        <f t="shared" si="7"/>
        <v>12</v>
      </c>
    </row>
    <row r="21" spans="1:18" ht="21.75" customHeight="1" thickBot="1">
      <c r="A21" s="63" t="s">
        <v>45</v>
      </c>
      <c r="B21" s="13">
        <f>SUM(B11:B20)</f>
        <v>18</v>
      </c>
      <c r="C21" s="13">
        <f aca="true" t="shared" si="8" ref="C21:R21">SUM(C11:C20)</f>
        <v>0</v>
      </c>
      <c r="D21" s="13">
        <f t="shared" si="8"/>
        <v>0</v>
      </c>
      <c r="E21" s="13">
        <f t="shared" si="8"/>
        <v>71</v>
      </c>
      <c r="F21" s="13">
        <f t="shared" si="8"/>
        <v>0</v>
      </c>
      <c r="G21" s="13">
        <f t="shared" si="8"/>
        <v>1</v>
      </c>
      <c r="H21" s="13">
        <f t="shared" si="8"/>
        <v>56</v>
      </c>
      <c r="I21" s="13">
        <f t="shared" si="8"/>
        <v>0</v>
      </c>
      <c r="J21" s="13">
        <f t="shared" si="8"/>
        <v>1</v>
      </c>
      <c r="K21" s="13">
        <f t="shared" si="8"/>
        <v>20</v>
      </c>
      <c r="L21" s="13">
        <f t="shared" si="8"/>
        <v>2</v>
      </c>
      <c r="M21" s="13">
        <f t="shared" si="8"/>
        <v>0</v>
      </c>
      <c r="N21" s="13">
        <f t="shared" si="8"/>
        <v>0</v>
      </c>
      <c r="O21" s="13">
        <f t="shared" si="8"/>
        <v>165</v>
      </c>
      <c r="P21" s="13">
        <f t="shared" si="8"/>
        <v>2</v>
      </c>
      <c r="Q21" s="13">
        <f t="shared" si="8"/>
        <v>2</v>
      </c>
      <c r="R21" s="13">
        <f t="shared" si="8"/>
        <v>169</v>
      </c>
    </row>
    <row r="22" spans="1:18" ht="21.75" customHeight="1">
      <c r="A22" s="59" t="s">
        <v>4</v>
      </c>
      <c r="B22" s="4">
        <v>1</v>
      </c>
      <c r="C22" s="3"/>
      <c r="D22" s="34"/>
      <c r="E22" s="4">
        <v>1</v>
      </c>
      <c r="F22" s="3"/>
      <c r="G22" s="34"/>
      <c r="H22" s="4">
        <v>9</v>
      </c>
      <c r="I22" s="33"/>
      <c r="J22" s="34"/>
      <c r="K22" s="32"/>
      <c r="L22" s="33"/>
      <c r="M22" s="34"/>
      <c r="N22" s="35"/>
      <c r="O22" s="36">
        <f aca="true" t="shared" si="9" ref="O22:O27">B22+E22+H22+K22+N22</f>
        <v>11</v>
      </c>
      <c r="P22" s="37">
        <f aca="true" t="shared" si="10" ref="P22:Q27">C22+F22+I22+L22</f>
        <v>0</v>
      </c>
      <c r="Q22" s="38">
        <f t="shared" si="10"/>
        <v>0</v>
      </c>
      <c r="R22" s="39">
        <f aca="true" t="shared" si="11" ref="R22:R27">O22+P22+Q22</f>
        <v>11</v>
      </c>
    </row>
    <row r="23" spans="1:18" ht="21.75" customHeight="1">
      <c r="A23" s="57" t="s">
        <v>12</v>
      </c>
      <c r="B23" s="6">
        <v>2</v>
      </c>
      <c r="C23" s="2"/>
      <c r="D23" s="17"/>
      <c r="E23" s="6">
        <v>1</v>
      </c>
      <c r="F23" s="2"/>
      <c r="G23" s="17"/>
      <c r="H23" s="6">
        <v>2</v>
      </c>
      <c r="I23" s="18"/>
      <c r="J23" s="17"/>
      <c r="K23" s="19"/>
      <c r="L23" s="18"/>
      <c r="M23" s="17"/>
      <c r="N23" s="20"/>
      <c r="O23" s="21">
        <f t="shared" si="9"/>
        <v>5</v>
      </c>
      <c r="P23" s="22">
        <f t="shared" si="10"/>
        <v>0</v>
      </c>
      <c r="Q23" s="23">
        <f t="shared" si="10"/>
        <v>0</v>
      </c>
      <c r="R23" s="24">
        <f t="shared" si="11"/>
        <v>5</v>
      </c>
    </row>
    <row r="24" spans="1:18" ht="21.75" customHeight="1">
      <c r="A24" s="57" t="s">
        <v>16</v>
      </c>
      <c r="B24" s="6">
        <v>2</v>
      </c>
      <c r="C24" s="2"/>
      <c r="D24" s="17"/>
      <c r="E24" s="6">
        <v>3</v>
      </c>
      <c r="F24" s="2"/>
      <c r="G24" s="17"/>
      <c r="H24" s="19"/>
      <c r="I24" s="18"/>
      <c r="J24" s="17"/>
      <c r="K24" s="19"/>
      <c r="L24" s="18"/>
      <c r="M24" s="17"/>
      <c r="N24" s="20"/>
      <c r="O24" s="21">
        <f t="shared" si="9"/>
        <v>5</v>
      </c>
      <c r="P24" s="22">
        <f t="shared" si="10"/>
        <v>0</v>
      </c>
      <c r="Q24" s="23">
        <f t="shared" si="10"/>
        <v>0</v>
      </c>
      <c r="R24" s="24">
        <f t="shared" si="11"/>
        <v>5</v>
      </c>
    </row>
    <row r="25" spans="1:18" ht="21.75" customHeight="1">
      <c r="A25" s="57" t="s">
        <v>27</v>
      </c>
      <c r="B25" s="19"/>
      <c r="C25" s="18"/>
      <c r="D25" s="17"/>
      <c r="E25" s="6">
        <v>1</v>
      </c>
      <c r="F25" s="2"/>
      <c r="G25" s="17"/>
      <c r="H25" s="6">
        <v>1</v>
      </c>
      <c r="I25" s="18"/>
      <c r="J25" s="7">
        <v>1</v>
      </c>
      <c r="K25" s="6">
        <v>8</v>
      </c>
      <c r="L25" s="18"/>
      <c r="M25" s="7">
        <v>1</v>
      </c>
      <c r="N25" s="20"/>
      <c r="O25" s="21">
        <f t="shared" si="9"/>
        <v>10</v>
      </c>
      <c r="P25" s="22">
        <f t="shared" si="10"/>
        <v>0</v>
      </c>
      <c r="Q25" s="23">
        <f t="shared" si="10"/>
        <v>2</v>
      </c>
      <c r="R25" s="24">
        <f t="shared" si="11"/>
        <v>12</v>
      </c>
    </row>
    <row r="26" spans="1:18" ht="21.75" customHeight="1">
      <c r="A26" s="57" t="s">
        <v>30</v>
      </c>
      <c r="B26" s="19"/>
      <c r="C26" s="18"/>
      <c r="D26" s="17"/>
      <c r="E26" s="6">
        <v>2</v>
      </c>
      <c r="F26" s="2"/>
      <c r="G26" s="17"/>
      <c r="H26" s="6">
        <v>9</v>
      </c>
      <c r="I26" s="18"/>
      <c r="J26" s="7">
        <v>1</v>
      </c>
      <c r="K26" s="6">
        <v>4</v>
      </c>
      <c r="L26" s="18"/>
      <c r="M26" s="17"/>
      <c r="N26" s="20"/>
      <c r="O26" s="21">
        <f t="shared" si="9"/>
        <v>15</v>
      </c>
      <c r="P26" s="22">
        <f t="shared" si="10"/>
        <v>0</v>
      </c>
      <c r="Q26" s="23">
        <f t="shared" si="10"/>
        <v>1</v>
      </c>
      <c r="R26" s="24">
        <f t="shared" si="11"/>
        <v>16</v>
      </c>
    </row>
    <row r="27" spans="1:18" ht="21.75" customHeight="1" thickBot="1">
      <c r="A27" s="58" t="s">
        <v>31</v>
      </c>
      <c r="B27" s="10">
        <v>2</v>
      </c>
      <c r="C27" s="11"/>
      <c r="D27" s="25"/>
      <c r="E27" s="10">
        <v>6</v>
      </c>
      <c r="F27" s="11"/>
      <c r="G27" s="25"/>
      <c r="H27" s="10">
        <v>14</v>
      </c>
      <c r="I27" s="26"/>
      <c r="J27" s="25"/>
      <c r="K27" s="10">
        <v>5</v>
      </c>
      <c r="L27" s="26"/>
      <c r="M27" s="12">
        <v>1</v>
      </c>
      <c r="N27" s="27"/>
      <c r="O27" s="28">
        <f t="shared" si="9"/>
        <v>27</v>
      </c>
      <c r="P27" s="29">
        <f t="shared" si="10"/>
        <v>0</v>
      </c>
      <c r="Q27" s="30">
        <f t="shared" si="10"/>
        <v>1</v>
      </c>
      <c r="R27" s="31">
        <f t="shared" si="11"/>
        <v>28</v>
      </c>
    </row>
    <row r="28" spans="1:18" ht="21.75" customHeight="1" thickBot="1">
      <c r="A28" s="63" t="s">
        <v>43</v>
      </c>
      <c r="B28" s="13">
        <f>SUM(B22:B27)</f>
        <v>7</v>
      </c>
      <c r="C28" s="13">
        <f aca="true" t="shared" si="12" ref="C28:R28">SUM(C22:C27)</f>
        <v>0</v>
      </c>
      <c r="D28" s="13">
        <f t="shared" si="12"/>
        <v>0</v>
      </c>
      <c r="E28" s="13">
        <f t="shared" si="12"/>
        <v>14</v>
      </c>
      <c r="F28" s="13">
        <f t="shared" si="12"/>
        <v>0</v>
      </c>
      <c r="G28" s="13">
        <f t="shared" si="12"/>
        <v>0</v>
      </c>
      <c r="H28" s="13">
        <f t="shared" si="12"/>
        <v>35</v>
      </c>
      <c r="I28" s="13">
        <f t="shared" si="12"/>
        <v>0</v>
      </c>
      <c r="J28" s="13">
        <f t="shared" si="12"/>
        <v>2</v>
      </c>
      <c r="K28" s="13">
        <f t="shared" si="12"/>
        <v>17</v>
      </c>
      <c r="L28" s="13">
        <f t="shared" si="12"/>
        <v>0</v>
      </c>
      <c r="M28" s="13">
        <f t="shared" si="12"/>
        <v>2</v>
      </c>
      <c r="N28" s="13">
        <f t="shared" si="12"/>
        <v>0</v>
      </c>
      <c r="O28" s="13">
        <f t="shared" si="12"/>
        <v>73</v>
      </c>
      <c r="P28" s="13">
        <f t="shared" si="12"/>
        <v>0</v>
      </c>
      <c r="Q28" s="13">
        <f t="shared" si="12"/>
        <v>4</v>
      </c>
      <c r="R28" s="13">
        <f t="shared" si="12"/>
        <v>77</v>
      </c>
    </row>
    <row r="29" spans="1:18" ht="21.75" customHeight="1">
      <c r="A29" s="59" t="s">
        <v>9</v>
      </c>
      <c r="B29" s="32"/>
      <c r="C29" s="33"/>
      <c r="D29" s="34"/>
      <c r="E29" s="4">
        <v>2</v>
      </c>
      <c r="F29" s="3"/>
      <c r="G29" s="34"/>
      <c r="H29" s="4">
        <v>7</v>
      </c>
      <c r="I29" s="3">
        <v>1</v>
      </c>
      <c r="J29" s="34"/>
      <c r="K29" s="4">
        <v>1</v>
      </c>
      <c r="L29" s="33"/>
      <c r="M29" s="34"/>
      <c r="N29" s="35"/>
      <c r="O29" s="36">
        <f>B29+E29+H29+K29+N29</f>
        <v>10</v>
      </c>
      <c r="P29" s="37">
        <f aca="true" t="shared" si="13" ref="P29:Q32">C29+F29+I29+L29</f>
        <v>1</v>
      </c>
      <c r="Q29" s="38">
        <f t="shared" si="13"/>
        <v>0</v>
      </c>
      <c r="R29" s="39">
        <f>O29+P29+Q29</f>
        <v>11</v>
      </c>
    </row>
    <row r="30" spans="1:18" ht="21.75" customHeight="1">
      <c r="A30" s="57" t="s">
        <v>18</v>
      </c>
      <c r="B30" s="19"/>
      <c r="C30" s="18"/>
      <c r="D30" s="17"/>
      <c r="E30" s="6">
        <v>1</v>
      </c>
      <c r="F30" s="2"/>
      <c r="G30" s="17"/>
      <c r="H30" s="6">
        <v>3</v>
      </c>
      <c r="I30" s="2">
        <v>1</v>
      </c>
      <c r="J30" s="17"/>
      <c r="K30" s="19"/>
      <c r="L30" s="18"/>
      <c r="M30" s="17"/>
      <c r="N30" s="20"/>
      <c r="O30" s="21">
        <f>B30+E30+H30+K30+N30</f>
        <v>4</v>
      </c>
      <c r="P30" s="22">
        <f t="shared" si="13"/>
        <v>1</v>
      </c>
      <c r="Q30" s="23">
        <f t="shared" si="13"/>
        <v>0</v>
      </c>
      <c r="R30" s="24">
        <f>O30+P30+Q30</f>
        <v>5</v>
      </c>
    </row>
    <row r="31" spans="1:18" ht="21.75" customHeight="1">
      <c r="A31" s="57" t="s">
        <v>19</v>
      </c>
      <c r="B31" s="19"/>
      <c r="C31" s="18"/>
      <c r="D31" s="17"/>
      <c r="E31" s="6">
        <v>2</v>
      </c>
      <c r="F31" s="2"/>
      <c r="G31" s="17"/>
      <c r="H31" s="6">
        <v>6</v>
      </c>
      <c r="I31" s="2">
        <v>1</v>
      </c>
      <c r="J31" s="17"/>
      <c r="K31" s="6">
        <v>3</v>
      </c>
      <c r="L31" s="18"/>
      <c r="M31" s="7">
        <v>1</v>
      </c>
      <c r="N31" s="20"/>
      <c r="O31" s="21">
        <f>B31+E31+H31+K31+N31</f>
        <v>11</v>
      </c>
      <c r="P31" s="22">
        <f t="shared" si="13"/>
        <v>1</v>
      </c>
      <c r="Q31" s="23">
        <f t="shared" si="13"/>
        <v>1</v>
      </c>
      <c r="R31" s="24">
        <f>O31+P31+Q31</f>
        <v>13</v>
      </c>
    </row>
    <row r="32" spans="1:18" ht="21.75" customHeight="1" thickBot="1">
      <c r="A32" s="58" t="s">
        <v>22</v>
      </c>
      <c r="B32" s="40"/>
      <c r="C32" s="26"/>
      <c r="D32" s="25"/>
      <c r="E32" s="10">
        <v>2</v>
      </c>
      <c r="F32" s="11"/>
      <c r="G32" s="25"/>
      <c r="H32" s="10">
        <v>5</v>
      </c>
      <c r="I32" s="26"/>
      <c r="J32" s="25"/>
      <c r="K32" s="10">
        <v>3</v>
      </c>
      <c r="L32" s="26"/>
      <c r="M32" s="25"/>
      <c r="N32" s="27"/>
      <c r="O32" s="28">
        <f>B32+E32+H32+K32+N32</f>
        <v>10</v>
      </c>
      <c r="P32" s="29">
        <f t="shared" si="13"/>
        <v>0</v>
      </c>
      <c r="Q32" s="30">
        <f t="shared" si="13"/>
        <v>0</v>
      </c>
      <c r="R32" s="31">
        <f>O32+P32+Q32</f>
        <v>10</v>
      </c>
    </row>
    <row r="33" spans="1:18" ht="21.75" customHeight="1" thickBot="1">
      <c r="A33" s="63" t="s">
        <v>44</v>
      </c>
      <c r="B33" s="41">
        <f>SUM(B29:B32)</f>
        <v>0</v>
      </c>
      <c r="C33" s="41">
        <f aca="true" t="shared" si="14" ref="C33:R33">SUM(C29:C32)</f>
        <v>0</v>
      </c>
      <c r="D33" s="41">
        <f t="shared" si="14"/>
        <v>0</v>
      </c>
      <c r="E33" s="41">
        <f t="shared" si="14"/>
        <v>7</v>
      </c>
      <c r="F33" s="41">
        <f t="shared" si="14"/>
        <v>0</v>
      </c>
      <c r="G33" s="41">
        <f t="shared" si="14"/>
        <v>0</v>
      </c>
      <c r="H33" s="41">
        <f t="shared" si="14"/>
        <v>21</v>
      </c>
      <c r="I33" s="41">
        <f t="shared" si="14"/>
        <v>3</v>
      </c>
      <c r="J33" s="41">
        <f t="shared" si="14"/>
        <v>0</v>
      </c>
      <c r="K33" s="41">
        <f t="shared" si="14"/>
        <v>7</v>
      </c>
      <c r="L33" s="41">
        <f t="shared" si="14"/>
        <v>0</v>
      </c>
      <c r="M33" s="41">
        <f t="shared" si="14"/>
        <v>1</v>
      </c>
      <c r="N33" s="41">
        <f t="shared" si="14"/>
        <v>0</v>
      </c>
      <c r="O33" s="41">
        <f t="shared" si="14"/>
        <v>35</v>
      </c>
      <c r="P33" s="41">
        <f t="shared" si="14"/>
        <v>3</v>
      </c>
      <c r="Q33" s="41">
        <f t="shared" si="14"/>
        <v>1</v>
      </c>
      <c r="R33" s="41">
        <f t="shared" si="14"/>
        <v>39</v>
      </c>
    </row>
    <row r="34" spans="1:18" ht="21.75" customHeight="1">
      <c r="A34" s="60" t="s">
        <v>11</v>
      </c>
      <c r="B34" s="42"/>
      <c r="C34" s="43"/>
      <c r="D34" s="44"/>
      <c r="E34" s="42"/>
      <c r="F34" s="43"/>
      <c r="G34" s="44"/>
      <c r="H34" s="42"/>
      <c r="I34" s="43"/>
      <c r="J34" s="44"/>
      <c r="K34" s="42"/>
      <c r="L34" s="43"/>
      <c r="M34" s="44"/>
      <c r="N34" s="15">
        <v>10</v>
      </c>
      <c r="O34" s="45">
        <f>B34+E34+H34+K34+N34</f>
        <v>10</v>
      </c>
      <c r="P34" s="46">
        <f aca="true" t="shared" si="15" ref="P34:Q36">C34+F34+I34+L34</f>
        <v>0</v>
      </c>
      <c r="Q34" s="47">
        <f t="shared" si="15"/>
        <v>0</v>
      </c>
      <c r="R34" s="48">
        <f>O34+P34+Q34</f>
        <v>10</v>
      </c>
    </row>
    <row r="35" spans="1:18" ht="21.75" customHeight="1">
      <c r="A35" s="61" t="s">
        <v>17</v>
      </c>
      <c r="B35" s="6">
        <v>7</v>
      </c>
      <c r="C35" s="2"/>
      <c r="D35" s="17"/>
      <c r="E35" s="6">
        <v>13</v>
      </c>
      <c r="F35" s="2"/>
      <c r="G35" s="7">
        <v>1</v>
      </c>
      <c r="H35" s="6">
        <v>8</v>
      </c>
      <c r="I35" s="18"/>
      <c r="J35" s="17"/>
      <c r="K35" s="6">
        <v>34</v>
      </c>
      <c r="L35" s="18"/>
      <c r="M35" s="7">
        <v>1</v>
      </c>
      <c r="N35" s="20"/>
      <c r="O35" s="21">
        <f>B35+E35+H35+K35+N35</f>
        <v>62</v>
      </c>
      <c r="P35" s="22">
        <f t="shared" si="15"/>
        <v>0</v>
      </c>
      <c r="Q35" s="23">
        <f t="shared" si="15"/>
        <v>2</v>
      </c>
      <c r="R35" s="24">
        <f>O35+P35+Q35</f>
        <v>64</v>
      </c>
    </row>
    <row r="36" spans="1:18" ht="21.75" customHeight="1" thickBot="1">
      <c r="A36" s="62" t="s">
        <v>32</v>
      </c>
      <c r="B36" s="10">
        <v>2</v>
      </c>
      <c r="C36" s="11"/>
      <c r="D36" s="25"/>
      <c r="E36" s="10">
        <v>6</v>
      </c>
      <c r="F36" s="11"/>
      <c r="G36" s="25"/>
      <c r="H36" s="40"/>
      <c r="I36" s="26"/>
      <c r="J36" s="25"/>
      <c r="K36" s="10">
        <v>10</v>
      </c>
      <c r="L36" s="26"/>
      <c r="M36" s="25"/>
      <c r="N36" s="27"/>
      <c r="O36" s="28">
        <f>B36+E36+H36+K36+N36</f>
        <v>18</v>
      </c>
      <c r="P36" s="29">
        <f t="shared" si="15"/>
        <v>0</v>
      </c>
      <c r="Q36" s="30">
        <f t="shared" si="15"/>
        <v>0</v>
      </c>
      <c r="R36" s="31">
        <f>O36+P36+Q36</f>
        <v>18</v>
      </c>
    </row>
    <row r="37" spans="1:18" ht="21.75" customHeight="1" thickBot="1">
      <c r="A37" s="63" t="s">
        <v>46</v>
      </c>
      <c r="B37" s="13">
        <f>B10+B21+B28+B33+B34+B35+B36</f>
        <v>82</v>
      </c>
      <c r="C37" s="13">
        <f aca="true" t="shared" si="16" ref="C37:R37">C10+C21+C28+C33+C34+C35+C36</f>
        <v>0</v>
      </c>
      <c r="D37" s="13">
        <f t="shared" si="16"/>
        <v>1</v>
      </c>
      <c r="E37" s="13">
        <f t="shared" si="16"/>
        <v>198</v>
      </c>
      <c r="F37" s="13">
        <f t="shared" si="16"/>
        <v>0</v>
      </c>
      <c r="G37" s="13">
        <f t="shared" si="16"/>
        <v>3</v>
      </c>
      <c r="H37" s="13">
        <f t="shared" si="16"/>
        <v>166</v>
      </c>
      <c r="I37" s="13">
        <f t="shared" si="16"/>
        <v>3</v>
      </c>
      <c r="J37" s="13">
        <f t="shared" si="16"/>
        <v>6</v>
      </c>
      <c r="K37" s="13">
        <f t="shared" si="16"/>
        <v>102</v>
      </c>
      <c r="L37" s="13">
        <f t="shared" si="16"/>
        <v>2</v>
      </c>
      <c r="M37" s="13">
        <f t="shared" si="16"/>
        <v>4</v>
      </c>
      <c r="N37" s="13">
        <f t="shared" si="16"/>
        <v>10</v>
      </c>
      <c r="O37" s="13">
        <f t="shared" si="16"/>
        <v>558</v>
      </c>
      <c r="P37" s="13">
        <f t="shared" si="16"/>
        <v>5</v>
      </c>
      <c r="Q37" s="13">
        <f t="shared" si="16"/>
        <v>14</v>
      </c>
      <c r="R37" s="16">
        <f t="shared" si="16"/>
        <v>577</v>
      </c>
    </row>
    <row r="38" ht="16.5">
      <c r="A38" s="50" t="s">
        <v>47</v>
      </c>
    </row>
  </sheetData>
  <mergeCells count="6">
    <mergeCell ref="O1:Q1"/>
    <mergeCell ref="A1:A2"/>
    <mergeCell ref="B1:D1"/>
    <mergeCell ref="E1:G1"/>
    <mergeCell ref="H1:J1"/>
    <mergeCell ref="K1:M1"/>
  </mergeCells>
  <printOptions/>
  <pageMargins left="0.52" right="0.75" top="0.34" bottom="0.52" header="0.5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kitty</cp:lastModifiedBy>
  <cp:lastPrinted>2012-04-11T07:08:36Z</cp:lastPrinted>
  <dcterms:created xsi:type="dcterms:W3CDTF">2012-03-28T06:50:41Z</dcterms:created>
  <dcterms:modified xsi:type="dcterms:W3CDTF">2012-04-11T07:08:47Z</dcterms:modified>
  <cp:category/>
  <cp:version/>
  <cp:contentType/>
  <cp:contentStatus/>
</cp:coreProperties>
</file>