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人事室\校務基本資料庫\114年03月\1132人事室網站人數資料\"/>
    </mc:Choice>
  </mc:AlternateContent>
  <xr:revisionPtr revIDLastSave="0" documentId="13_ncr:1_{850C7FAE-BEB4-47C4-A803-6C90B2997D85}" xr6:coauthVersionLast="47" xr6:coauthVersionMax="47" xr10:uidLastSave="{00000000-0000-0000-0000-000000000000}"/>
  <bookViews>
    <workbookView xWindow="29400" yWindow="105" windowWidth="25530" windowHeight="15480" xr2:uid="{3E3D9728-2A16-4FF2-83C8-863E5B1EDF9B}"/>
  </bookViews>
  <sheets>
    <sheet name="工作表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1" i="1"/>
  <c r="C15" i="1"/>
  <c r="D15" i="1"/>
  <c r="H12" i="1"/>
  <c r="G14" i="1"/>
  <c r="G12" i="1"/>
  <c r="F13" i="1"/>
  <c r="F14" i="1"/>
  <c r="F12" i="1"/>
  <c r="H9" i="1"/>
  <c r="G9" i="1"/>
  <c r="F10" i="1"/>
  <c r="F9" i="1"/>
  <c r="H6" i="1"/>
  <c r="D16" i="1" s="1"/>
  <c r="G6" i="1"/>
  <c r="H3" i="1"/>
  <c r="G3" i="1"/>
  <c r="F7" i="1"/>
  <c r="F6" i="1"/>
  <c r="F3" i="1"/>
  <c r="H15" i="1"/>
  <c r="G17" i="1" s="1"/>
  <c r="E15" i="1"/>
  <c r="F8" i="1"/>
  <c r="G8" i="1" s="1"/>
  <c r="F5" i="1"/>
  <c r="G5" i="1" s="1"/>
  <c r="F4" i="1"/>
  <c r="F15" i="1" l="1"/>
  <c r="F16" i="1"/>
  <c r="G15" i="1"/>
</calcChain>
</file>

<file path=xl/sharedStrings.xml><?xml version="1.0" encoding="utf-8"?>
<sst xmlns="http://schemas.openxmlformats.org/spreadsheetml/2006/main" count="51" uniqueCount="44">
  <si>
    <t>級別</t>
    <phoneticPr fontId="3" type="noConversion"/>
  </si>
  <si>
    <t>性質</t>
    <phoneticPr fontId="3" type="noConversion"/>
  </si>
  <si>
    <r>
      <rPr>
        <sz val="12"/>
        <rFont val="新細明體"/>
        <family val="1"/>
        <charset val="136"/>
      </rPr>
      <t>博士</t>
    </r>
  </si>
  <si>
    <r>
      <rPr>
        <sz val="12"/>
        <rFont val="新細明體"/>
        <family val="1"/>
        <charset val="136"/>
      </rPr>
      <t>碩士</t>
    </r>
  </si>
  <si>
    <r>
      <rPr>
        <sz val="12"/>
        <rFont val="新細明體"/>
        <family val="1"/>
        <charset val="136"/>
      </rPr>
      <t>學士</t>
    </r>
  </si>
  <si>
    <r>
      <t xml:space="preserve"> </t>
    </r>
    <r>
      <rPr>
        <sz val="12"/>
        <rFont val="細明體"/>
        <family val="1"/>
        <charset val="136"/>
      </rPr>
      <t>小計</t>
    </r>
    <phoneticPr fontId="3" type="noConversion"/>
  </si>
  <si>
    <t>合計</t>
    <phoneticPr fontId="3" type="noConversion"/>
  </si>
  <si>
    <t>總計</t>
    <phoneticPr fontId="3" type="noConversion"/>
  </si>
  <si>
    <r>
      <rPr>
        <sz val="12"/>
        <rFont val="新細明體"/>
        <family val="1"/>
        <charset val="136"/>
      </rPr>
      <t>教授</t>
    </r>
  </si>
  <si>
    <r>
      <rPr>
        <sz val="12"/>
        <rFont val="新細明體"/>
        <family val="1"/>
        <charset val="136"/>
      </rPr>
      <t>一般</t>
    </r>
  </si>
  <si>
    <r>
      <rPr>
        <sz val="12"/>
        <rFont val="新細明體"/>
        <family val="1"/>
        <charset val="136"/>
      </rPr>
      <t>專技</t>
    </r>
    <phoneticPr fontId="3" type="noConversion"/>
  </si>
  <si>
    <r>
      <rPr>
        <sz val="12"/>
        <rFont val="新細明體"/>
        <family val="1"/>
        <charset val="136"/>
      </rPr>
      <t>專案</t>
    </r>
    <phoneticPr fontId="3" type="noConversion"/>
  </si>
  <si>
    <r>
      <rPr>
        <sz val="12"/>
        <rFont val="新細明體"/>
        <family val="1"/>
        <charset val="136"/>
      </rPr>
      <t>副教授</t>
    </r>
  </si>
  <si>
    <r>
      <rPr>
        <sz val="12"/>
        <rFont val="新細明體"/>
        <family val="1"/>
        <charset val="136"/>
      </rPr>
      <t>專技</t>
    </r>
  </si>
  <si>
    <t>專案</t>
    <phoneticPr fontId="3" type="noConversion"/>
  </si>
  <si>
    <r>
      <rPr>
        <sz val="12"/>
        <rFont val="新細明體"/>
        <family val="1"/>
        <charset val="136"/>
      </rPr>
      <t>助理教授</t>
    </r>
  </si>
  <si>
    <r>
      <rPr>
        <sz val="12"/>
        <rFont val="新細明體"/>
        <family val="1"/>
        <charset val="136"/>
      </rPr>
      <t>專案</t>
    </r>
  </si>
  <si>
    <r>
      <rPr>
        <sz val="12"/>
        <rFont val="新細明體"/>
        <family val="1"/>
        <charset val="136"/>
      </rPr>
      <t>講師</t>
    </r>
  </si>
  <si>
    <r>
      <rPr>
        <sz val="12"/>
        <rFont val="新細明體"/>
        <family val="1"/>
        <charset val="136"/>
      </rPr>
      <t>備註</t>
    </r>
    <phoneticPr fontId="3" type="noConversion"/>
  </si>
  <si>
    <r>
      <rPr>
        <sz val="12"/>
        <rFont val="新細明體"/>
        <family val="1"/>
        <charset val="136"/>
      </rPr>
      <t>助理教授以上</t>
    </r>
    <phoneticPr fontId="3" type="noConversion"/>
  </si>
  <si>
    <r>
      <rPr>
        <sz val="12"/>
        <rFont val="新細明體"/>
        <family val="1"/>
        <charset val="136"/>
      </rPr>
      <t>助理教授以上占現有專任教師</t>
    </r>
    <r>
      <rPr>
        <sz val="12"/>
        <rFont val="Times New Roman"/>
        <family val="1"/>
      </rPr>
      <t xml:space="preserve">   </t>
    </r>
    <phoneticPr fontId="3" type="noConversion"/>
  </si>
  <si>
    <r>
      <rPr>
        <sz val="12"/>
        <rFont val="新細明體"/>
        <family val="1"/>
        <charset val="136"/>
      </rPr>
      <t>博士占現有教師</t>
    </r>
    <r>
      <rPr>
        <sz val="12"/>
        <rFont val="Times New Roman"/>
        <family val="1"/>
      </rPr>
      <t xml:space="preserve"> </t>
    </r>
    <phoneticPr fontId="3" type="noConversion"/>
  </si>
  <si>
    <r>
      <rPr>
        <sz val="12"/>
        <rFont val="新細明體"/>
        <family val="1"/>
        <charset val="136"/>
      </rPr>
      <t>國內博士</t>
    </r>
    <phoneticPr fontId="3" type="noConversion"/>
  </si>
  <si>
    <r>
      <rPr>
        <sz val="12"/>
        <rFont val="新細明體"/>
        <family val="1"/>
        <charset val="136"/>
      </rPr>
      <t>國外博士</t>
    </r>
    <phoneticPr fontId="3" type="noConversion"/>
  </si>
  <si>
    <r>
      <rPr>
        <sz val="12"/>
        <rFont val="新細明體"/>
        <family val="1"/>
        <charset val="136"/>
      </rPr>
      <t>講師以上</t>
    </r>
    <r>
      <rPr>
        <sz val="12"/>
        <rFont val="Times New Roman"/>
        <family val="1"/>
      </rPr>
      <t xml:space="preserve"> (</t>
    </r>
    <r>
      <rPr>
        <sz val="12"/>
        <rFont val="細明體"/>
        <family val="1"/>
        <charset val="136"/>
      </rPr>
      <t>含專案教師</t>
    </r>
    <r>
      <rPr>
        <sz val="12"/>
        <rFont val="Times New Roman"/>
        <family val="1"/>
      </rPr>
      <t>)</t>
    </r>
    <phoneticPr fontId="3" type="noConversion"/>
  </si>
  <si>
    <t>專案教師</t>
  </si>
  <si>
    <r>
      <rPr>
        <b/>
        <sz val="12"/>
        <color indexed="12"/>
        <rFont val="新細明體"/>
        <family val="1"/>
        <charset val="136"/>
      </rPr>
      <t>二、</t>
    </r>
    <r>
      <rPr>
        <b/>
        <sz val="12"/>
        <color indexed="12"/>
        <rFont val="Times New Roman"/>
        <family val="1"/>
      </rPr>
      <t>a</t>
    </r>
    <r>
      <rPr>
        <b/>
        <sz val="12"/>
        <color indexed="12"/>
        <rFont val="新細明體"/>
        <family val="1"/>
        <charset val="136"/>
      </rPr>
      <t>：編制內職員工</t>
    </r>
    <phoneticPr fontId="3" type="noConversion"/>
  </si>
  <si>
    <t>編制內職員工(不含幼兒園教師及軍訓教官)</t>
    <phoneticPr fontId="3" type="noConversion"/>
  </si>
  <si>
    <t>助教人數</t>
  </si>
  <si>
    <r>
      <rPr>
        <sz val="12"/>
        <rFont val="新細明體"/>
        <family val="1"/>
        <charset val="136"/>
      </rPr>
      <t>職員人數</t>
    </r>
    <r>
      <rPr>
        <sz val="12"/>
        <rFont val="Times New Roman"/>
        <family val="1"/>
      </rPr>
      <t>(</t>
    </r>
    <r>
      <rPr>
        <sz val="12"/>
        <rFont val="細明體"/>
        <family val="1"/>
        <charset val="136"/>
      </rPr>
      <t>含育嬰留停</t>
    </r>
    <r>
      <rPr>
        <sz val="12"/>
        <rFont val="Times New Roman"/>
        <family val="1"/>
      </rPr>
      <t>1</t>
    </r>
    <r>
      <rPr>
        <sz val="12"/>
        <rFont val="細明體"/>
        <family val="1"/>
        <charset val="136"/>
      </rPr>
      <t>人</t>
    </r>
    <r>
      <rPr>
        <sz val="12"/>
        <rFont val="Times New Roman"/>
        <family val="1"/>
      </rPr>
      <t>)</t>
    </r>
    <phoneticPr fontId="3" type="noConversion"/>
  </si>
  <si>
    <t>幼兒園教師</t>
    <phoneticPr fontId="3" type="noConversion"/>
  </si>
  <si>
    <t xml:space="preserve">技工工友 </t>
  </si>
  <si>
    <t>軍訓教官</t>
  </si>
  <si>
    <r>
      <t xml:space="preserve">    b</t>
    </r>
    <r>
      <rPr>
        <b/>
        <sz val="12"/>
        <color indexed="12"/>
        <rFont val="新細明體"/>
        <family val="1"/>
        <charset val="136"/>
      </rPr>
      <t>：約聘僱教職員工</t>
    </r>
    <phoneticPr fontId="3" type="noConversion"/>
  </si>
  <si>
    <t>學校經費約聘職員工(不含幼兒園教保員)</t>
    <phoneticPr fontId="3" type="noConversion"/>
  </si>
  <si>
    <t>約聘技工工友</t>
    <phoneticPr fontId="3" type="noConversion"/>
  </si>
  <si>
    <t>幼兒園教保員</t>
    <phoneticPr fontId="3" type="noConversion"/>
  </si>
  <si>
    <t>三、兼任教師人數</t>
    <phoneticPr fontId="3" type="noConversion"/>
  </si>
  <si>
    <t>兼任教師</t>
  </si>
  <si>
    <r>
      <t xml:space="preserve">     </t>
    </r>
    <r>
      <rPr>
        <b/>
        <sz val="12"/>
        <rFont val="新細明體"/>
        <family val="1"/>
        <charset val="136"/>
      </rPr>
      <t>南臺科技大學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一一三學年度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第二學期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專任教師等級及學歷結構表</t>
    </r>
    <r>
      <rPr>
        <b/>
        <sz val="12"/>
        <rFont val="Times New Roman"/>
        <family val="1"/>
      </rPr>
      <t xml:space="preserve">                 </t>
    </r>
    <phoneticPr fontId="3" type="noConversion"/>
  </si>
  <si>
    <t>114.04.17</t>
    <phoneticPr fontId="3" type="noConversion"/>
  </si>
  <si>
    <t>約聘職員(含職務代理1人及約聘社工師3人)</t>
    <phoneticPr fontId="3" type="noConversion"/>
  </si>
  <si>
    <r>
      <rPr>
        <sz val="12"/>
        <color rgb="FFFF0000"/>
        <rFont val="Microsoft JhengHei"/>
        <family val="1"/>
        <charset val="136"/>
      </rPr>
      <t>以上資料依</t>
    </r>
    <r>
      <rPr>
        <sz val="12"/>
        <color rgb="FFFF0000"/>
        <rFont val="Times New Roman"/>
        <family val="1"/>
      </rPr>
      <t>114</t>
    </r>
    <r>
      <rPr>
        <sz val="12"/>
        <color rgb="FFFF0000"/>
        <rFont val="細明體"/>
        <family val="1"/>
        <charset val="136"/>
      </rPr>
      <t>年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細明體"/>
        <family val="1"/>
        <charset val="136"/>
      </rPr>
      <t>月填報校基庫</t>
    </r>
    <r>
      <rPr>
        <sz val="12"/>
        <color rgb="FFFF0000"/>
        <rFont val="Microsoft JhengHei"/>
        <family val="1"/>
      </rPr>
      <t>為基準</t>
    </r>
    <phoneticPr fontId="3" type="noConversion"/>
  </si>
  <si>
    <t>一、專任教師(留職停薪5人；列入教師人數0人；不列入教師人數5人)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</si>
</sst>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1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color indexed="12"/>
      <name val="Times New Roman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0000FF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color rgb="FF0000FF"/>
      <name val="細明體"/>
      <family val="3"/>
      <charset val="136"/>
    </font>
    <font>
      <sz val="12"/>
      <color rgb="FFFF0000"/>
      <name val="Times New Roman"/>
      <family val="1"/>
      <charset val="136"/>
    </font>
    <font>
      <sz val="12"/>
      <color rgb="FFFF0000"/>
      <name val="Microsoft JhengHei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細明體"/>
      <family val="1"/>
      <charset val="136"/>
    </font>
    <font>
      <sz val="12"/>
      <color rgb="FFFF0000"/>
      <name val="Microsoft JhengHei"/>
      <family val="1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5B61-71E6-4497-8A9E-49133CACC6AD}">
  <dimension ref="A1:H32"/>
  <sheetViews>
    <sheetView tabSelected="1" topLeftCell="A4" zoomScale="130" zoomScaleNormal="130" workbookViewId="0">
      <selection activeCell="A19" sqref="A19"/>
    </sheetView>
  </sheetViews>
  <sheetFormatPr defaultRowHeight="21" customHeight="1"/>
  <cols>
    <col min="1" max="1" width="24.125" style="4" customWidth="1"/>
    <col min="2" max="2" width="14.375" style="4" customWidth="1"/>
    <col min="3" max="3" width="16.125" style="4" customWidth="1"/>
    <col min="4" max="4" width="14.375" style="4" customWidth="1"/>
    <col min="5" max="5" width="18" style="4" customWidth="1"/>
    <col min="6" max="6" width="20.625" style="4" customWidth="1"/>
    <col min="7" max="255" width="14.375" style="4" customWidth="1"/>
    <col min="256" max="16384" width="9" style="4"/>
  </cols>
  <sheetData>
    <row r="1" spans="1:8" ht="21" customHeight="1">
      <c r="A1" s="1" t="s">
        <v>39</v>
      </c>
      <c r="B1" s="2"/>
      <c r="C1" s="2"/>
      <c r="D1" s="2"/>
      <c r="E1" s="2"/>
      <c r="F1" s="2"/>
      <c r="G1" s="2" t="s">
        <v>40</v>
      </c>
      <c r="H1" s="3"/>
    </row>
    <row r="2" spans="1:8" ht="21" customHeight="1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6" t="s">
        <v>6</v>
      </c>
      <c r="H2" s="8" t="s">
        <v>7</v>
      </c>
    </row>
    <row r="3" spans="1:8" ht="21" customHeight="1">
      <c r="A3" s="9" t="s">
        <v>8</v>
      </c>
      <c r="B3" s="7" t="s">
        <v>9</v>
      </c>
      <c r="C3" s="7">
        <v>106</v>
      </c>
      <c r="D3" s="7">
        <v>3</v>
      </c>
      <c r="E3" s="7">
        <v>0</v>
      </c>
      <c r="F3" s="7">
        <f>SUM(C3:E3)</f>
        <v>109</v>
      </c>
      <c r="G3" s="10">
        <f>F3+F4</f>
        <v>109</v>
      </c>
      <c r="H3" s="11">
        <f>G3+G5</f>
        <v>109</v>
      </c>
    </row>
    <row r="4" spans="1:8" ht="21" customHeight="1">
      <c r="A4" s="9"/>
      <c r="B4" s="7" t="s">
        <v>10</v>
      </c>
      <c r="C4" s="7">
        <v>0</v>
      </c>
      <c r="D4" s="7">
        <v>0</v>
      </c>
      <c r="E4" s="7">
        <v>0</v>
      </c>
      <c r="F4" s="7">
        <f t="shared" ref="F4:F13" si="0">SUM(C4:E4)</f>
        <v>0</v>
      </c>
      <c r="G4" s="12"/>
      <c r="H4" s="13"/>
    </row>
    <row r="5" spans="1:8" ht="21" customHeight="1">
      <c r="A5" s="9"/>
      <c r="B5" s="7" t="s">
        <v>11</v>
      </c>
      <c r="C5" s="7">
        <v>0</v>
      </c>
      <c r="D5" s="7">
        <v>0</v>
      </c>
      <c r="E5" s="7">
        <v>0</v>
      </c>
      <c r="F5" s="7">
        <f t="shared" si="0"/>
        <v>0</v>
      </c>
      <c r="G5" s="7">
        <f>F5</f>
        <v>0</v>
      </c>
      <c r="H5" s="13"/>
    </row>
    <row r="6" spans="1:8" ht="21" customHeight="1">
      <c r="A6" s="9" t="s">
        <v>12</v>
      </c>
      <c r="B6" s="7" t="s">
        <v>9</v>
      </c>
      <c r="C6" s="7">
        <v>159</v>
      </c>
      <c r="D6" s="7">
        <v>8</v>
      </c>
      <c r="E6" s="7">
        <v>0</v>
      </c>
      <c r="F6" s="7">
        <f>SUM(C6:E6)</f>
        <v>167</v>
      </c>
      <c r="G6" s="10">
        <f>F6+F7</f>
        <v>171</v>
      </c>
      <c r="H6" s="11">
        <f>G6+G8</f>
        <v>171</v>
      </c>
    </row>
    <row r="7" spans="1:8" ht="21" customHeight="1">
      <c r="A7" s="9"/>
      <c r="B7" s="7" t="s">
        <v>13</v>
      </c>
      <c r="C7" s="7">
        <v>0</v>
      </c>
      <c r="D7" s="7">
        <v>3</v>
      </c>
      <c r="E7" s="7">
        <v>1</v>
      </c>
      <c r="F7" s="7">
        <f>SUM(C7:E7)</f>
        <v>4</v>
      </c>
      <c r="G7" s="12"/>
      <c r="H7" s="13"/>
    </row>
    <row r="8" spans="1:8" ht="21" customHeight="1">
      <c r="A8" s="9"/>
      <c r="B8" s="6" t="s">
        <v>14</v>
      </c>
      <c r="C8" s="7">
        <v>0</v>
      </c>
      <c r="D8" s="7">
        <v>0</v>
      </c>
      <c r="E8" s="7">
        <v>0</v>
      </c>
      <c r="F8" s="7">
        <f t="shared" si="0"/>
        <v>0</v>
      </c>
      <c r="G8" s="7">
        <f>F8</f>
        <v>0</v>
      </c>
      <c r="H8" s="13"/>
    </row>
    <row r="9" spans="1:8" ht="21" customHeight="1">
      <c r="A9" s="9" t="s">
        <v>15</v>
      </c>
      <c r="B9" s="7" t="s">
        <v>9</v>
      </c>
      <c r="C9" s="7">
        <v>138</v>
      </c>
      <c r="D9" s="7">
        <v>3</v>
      </c>
      <c r="E9" s="7">
        <v>0</v>
      </c>
      <c r="F9" s="14">
        <f>SUM(C9:E9)</f>
        <v>141</v>
      </c>
      <c r="G9" s="15">
        <f>F9+F10</f>
        <v>149</v>
      </c>
      <c r="H9" s="16">
        <f>G9+G11</f>
        <v>149</v>
      </c>
    </row>
    <row r="10" spans="1:8" ht="21" customHeight="1">
      <c r="A10" s="9"/>
      <c r="B10" s="7" t="s">
        <v>13</v>
      </c>
      <c r="C10" s="7">
        <v>0</v>
      </c>
      <c r="D10" s="7">
        <v>5</v>
      </c>
      <c r="E10" s="7">
        <v>3</v>
      </c>
      <c r="F10" s="14">
        <f>SUM(C10:E10)</f>
        <v>8</v>
      </c>
      <c r="G10" s="17"/>
      <c r="H10" s="18"/>
    </row>
    <row r="11" spans="1:8" ht="21" customHeight="1">
      <c r="A11" s="9"/>
      <c r="B11" s="7" t="s">
        <v>16</v>
      </c>
      <c r="C11" s="7">
        <v>0</v>
      </c>
      <c r="D11" s="7">
        <v>0</v>
      </c>
      <c r="E11" s="7">
        <v>0</v>
      </c>
      <c r="F11" s="14">
        <v>0</v>
      </c>
      <c r="G11" s="14">
        <v>0</v>
      </c>
      <c r="H11" s="18"/>
    </row>
    <row r="12" spans="1:8" ht="21" customHeight="1">
      <c r="A12" s="9" t="s">
        <v>17</v>
      </c>
      <c r="B12" s="7" t="s">
        <v>9</v>
      </c>
      <c r="C12" s="7">
        <v>0</v>
      </c>
      <c r="D12" s="7">
        <v>32</v>
      </c>
      <c r="E12" s="7">
        <v>1</v>
      </c>
      <c r="F12" s="7">
        <f>SUM(C12:E12)</f>
        <v>33</v>
      </c>
      <c r="G12" s="10">
        <f>F12+F13</f>
        <v>33</v>
      </c>
      <c r="H12" s="11">
        <f>G12+G14</f>
        <v>36</v>
      </c>
    </row>
    <row r="13" spans="1:8" ht="21" customHeight="1">
      <c r="A13" s="9"/>
      <c r="B13" s="7" t="s">
        <v>13</v>
      </c>
      <c r="C13" s="7">
        <v>0</v>
      </c>
      <c r="D13" s="7">
        <v>0</v>
      </c>
      <c r="E13" s="7">
        <v>0</v>
      </c>
      <c r="F13" s="7">
        <f t="shared" ref="F13:F14" si="1">SUM(C13:E13)</f>
        <v>0</v>
      </c>
      <c r="G13" s="12"/>
      <c r="H13" s="13"/>
    </row>
    <row r="14" spans="1:8" ht="21" customHeight="1">
      <c r="A14" s="9"/>
      <c r="B14" s="6" t="s">
        <v>14</v>
      </c>
      <c r="C14" s="7">
        <v>1</v>
      </c>
      <c r="D14" s="7">
        <v>2</v>
      </c>
      <c r="E14" s="7">
        <v>0</v>
      </c>
      <c r="F14" s="7">
        <f t="shared" si="1"/>
        <v>3</v>
      </c>
      <c r="G14" s="7">
        <f>F14</f>
        <v>3</v>
      </c>
      <c r="H14" s="13"/>
    </row>
    <row r="15" spans="1:8" ht="21" customHeight="1">
      <c r="A15" s="19" t="s">
        <v>6</v>
      </c>
      <c r="B15" s="12"/>
      <c r="C15" s="7">
        <f t="shared" ref="C15:E15" si="2">SUM(C3:C14)</f>
        <v>404</v>
      </c>
      <c r="D15" s="7">
        <f t="shared" si="2"/>
        <v>56</v>
      </c>
      <c r="E15" s="7">
        <f t="shared" si="2"/>
        <v>5</v>
      </c>
      <c r="F15" s="7">
        <f>SUM(F3:F14)</f>
        <v>465</v>
      </c>
      <c r="G15" s="7">
        <f>SUM(G3:G14)</f>
        <v>465</v>
      </c>
      <c r="H15" s="20">
        <f>SUM(H3:H14)</f>
        <v>465</v>
      </c>
    </row>
    <row r="16" spans="1:8" ht="33">
      <c r="A16" s="9" t="s">
        <v>18</v>
      </c>
      <c r="B16" s="21" t="s">
        <v>19</v>
      </c>
      <c r="C16" s="21"/>
      <c r="D16" s="22">
        <f>H3+H6+H9</f>
        <v>429</v>
      </c>
      <c r="E16" s="22" t="s">
        <v>20</v>
      </c>
      <c r="F16" s="23">
        <f>D16/H15*100%</f>
        <v>0.92258064516129035</v>
      </c>
      <c r="G16" s="21" t="s">
        <v>21</v>
      </c>
      <c r="H16" s="24"/>
    </row>
    <row r="17" spans="1:8" ht="27" customHeight="1" thickBot="1">
      <c r="A17" s="25"/>
      <c r="B17" s="26" t="s">
        <v>22</v>
      </c>
      <c r="C17" s="26"/>
      <c r="D17" s="27">
        <v>298</v>
      </c>
      <c r="E17" s="27" t="s">
        <v>23</v>
      </c>
      <c r="F17" s="28">
        <v>106</v>
      </c>
      <c r="G17" s="29">
        <f>C15/H15*100%</f>
        <v>0.86881720430107523</v>
      </c>
      <c r="H17" s="30"/>
    </row>
    <row r="18" spans="1:8" ht="21" customHeight="1">
      <c r="A18" s="31" t="s">
        <v>43</v>
      </c>
      <c r="B18" s="32"/>
    </row>
    <row r="19" spans="1:8" ht="21" customHeight="1">
      <c r="B19" s="33">
        <v>465</v>
      </c>
      <c r="C19" s="34" t="s">
        <v>24</v>
      </c>
    </row>
    <row r="20" spans="1:8" ht="21" customHeight="1">
      <c r="B20" s="33">
        <v>3</v>
      </c>
      <c r="C20" s="35" t="s">
        <v>25</v>
      </c>
    </row>
    <row r="21" spans="1:8" ht="21" customHeight="1">
      <c r="A21" s="36" t="s">
        <v>26</v>
      </c>
      <c r="B21" s="37">
        <f>B22+B23+B24</f>
        <v>172</v>
      </c>
      <c r="C21" s="38" t="s">
        <v>27</v>
      </c>
    </row>
    <row r="22" spans="1:8" ht="21" customHeight="1">
      <c r="B22" s="33">
        <v>5</v>
      </c>
      <c r="C22" s="35" t="s">
        <v>28</v>
      </c>
    </row>
    <row r="23" spans="1:8" ht="21" customHeight="1">
      <c r="B23" s="33">
        <v>153</v>
      </c>
      <c r="C23" s="34" t="s">
        <v>29</v>
      </c>
    </row>
    <row r="24" spans="1:8" ht="21" customHeight="1">
      <c r="B24" s="33">
        <v>14</v>
      </c>
      <c r="C24" s="35" t="s">
        <v>31</v>
      </c>
    </row>
    <row r="25" spans="1:8" ht="21" customHeight="1">
      <c r="B25" s="33">
        <v>5</v>
      </c>
      <c r="C25" s="39" t="s">
        <v>30</v>
      </c>
    </row>
    <row r="26" spans="1:8" ht="21" customHeight="1">
      <c r="B26" s="33">
        <v>8</v>
      </c>
      <c r="C26" s="35" t="s">
        <v>32</v>
      </c>
    </row>
    <row r="27" spans="1:8" ht="21" customHeight="1">
      <c r="A27" s="40" t="s">
        <v>33</v>
      </c>
      <c r="B27" s="41">
        <f>B28+B29</f>
        <v>23</v>
      </c>
      <c r="C27" s="42" t="s">
        <v>34</v>
      </c>
      <c r="D27" s="43"/>
      <c r="E27" s="43"/>
      <c r="F27" s="43"/>
      <c r="G27" s="43"/>
    </row>
    <row r="28" spans="1:8" ht="21" customHeight="1">
      <c r="A28" s="44"/>
      <c r="B28" s="45">
        <v>18</v>
      </c>
      <c r="C28" s="46" t="s">
        <v>41</v>
      </c>
      <c r="D28" s="47"/>
      <c r="E28" s="47"/>
      <c r="F28" s="47"/>
      <c r="G28" s="47"/>
    </row>
    <row r="29" spans="1:8" ht="21" customHeight="1">
      <c r="A29" s="44"/>
      <c r="B29" s="45">
        <v>5</v>
      </c>
      <c r="C29" s="48" t="s">
        <v>35</v>
      </c>
      <c r="D29" s="47"/>
      <c r="E29" s="47"/>
      <c r="F29" s="47"/>
      <c r="G29" s="47"/>
    </row>
    <row r="30" spans="1:8" ht="21" customHeight="1">
      <c r="A30" s="44"/>
      <c r="B30" s="45">
        <v>4</v>
      </c>
      <c r="C30" s="48" t="s">
        <v>36</v>
      </c>
      <c r="D30" s="47"/>
      <c r="E30" s="47"/>
      <c r="F30" s="47"/>
      <c r="G30" s="47"/>
    </row>
    <row r="31" spans="1:8" ht="21" customHeight="1">
      <c r="A31" s="49" t="s">
        <v>37</v>
      </c>
      <c r="B31" s="33">
        <v>298</v>
      </c>
      <c r="C31" s="49" t="s">
        <v>38</v>
      </c>
    </row>
    <row r="32" spans="1:8" ht="21" customHeight="1">
      <c r="A32" s="50" t="s">
        <v>42</v>
      </c>
      <c r="B32" s="51"/>
    </row>
  </sheetData>
  <mergeCells count="22">
    <mergeCell ref="C27:G27"/>
    <mergeCell ref="A32:B32"/>
    <mergeCell ref="A15:B15"/>
    <mergeCell ref="A16:A17"/>
    <mergeCell ref="B16:C16"/>
    <mergeCell ref="G16:H16"/>
    <mergeCell ref="B17:C17"/>
    <mergeCell ref="G17:H17"/>
    <mergeCell ref="A9:A11"/>
    <mergeCell ref="G9:G10"/>
    <mergeCell ref="H9:H11"/>
    <mergeCell ref="A12:A14"/>
    <mergeCell ref="G12:G13"/>
    <mergeCell ref="H12:H14"/>
    <mergeCell ref="A1:F1"/>
    <mergeCell ref="G1:H1"/>
    <mergeCell ref="A3:A5"/>
    <mergeCell ref="G3:G4"/>
    <mergeCell ref="H3:H5"/>
    <mergeCell ref="A6:A8"/>
    <mergeCell ref="G6:G7"/>
    <mergeCell ref="H6:H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邱逸欣</dc:creator>
  <cp:lastModifiedBy>邱逸欣</cp:lastModifiedBy>
  <dcterms:created xsi:type="dcterms:W3CDTF">2025-04-17T02:17:29Z</dcterms:created>
  <dcterms:modified xsi:type="dcterms:W3CDTF">2025-04-17T03:42:20Z</dcterms:modified>
</cp:coreProperties>
</file>