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人事室\校務基本資料庫\113年03月\"/>
    </mc:Choice>
  </mc:AlternateContent>
  <xr:revisionPtr revIDLastSave="0" documentId="13_ncr:1_{C4FE4F18-A791-4B49-BA6D-475BC7B226D0}" xr6:coauthVersionLast="47" xr6:coauthVersionMax="47" xr10:uidLastSave="{00000000-0000-0000-0000-000000000000}"/>
  <bookViews>
    <workbookView xWindow="5475" yWindow="105" windowWidth="23370" windowHeight="15480" xr2:uid="{00000000-000D-0000-FFFF-FFFF00000000}"/>
  </bookViews>
  <sheets>
    <sheet name="工作表7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8" l="1"/>
  <c r="G15" i="8"/>
  <c r="F15" i="8"/>
  <c r="B27" i="8"/>
  <c r="F7" i="8" l="1"/>
  <c r="F8" i="8"/>
  <c r="F13" i="8"/>
  <c r="F4" i="8"/>
  <c r="F5" i="8"/>
  <c r="F3" i="8"/>
  <c r="E15" i="8" l="1"/>
  <c r="G8" i="8"/>
  <c r="G5" i="8"/>
  <c r="H12" i="8" l="1"/>
  <c r="B21" i="8"/>
  <c r="G17" i="8" l="1"/>
  <c r="D16" i="8" l="1"/>
  <c r="F16" i="8" s="1"/>
</calcChain>
</file>

<file path=xl/sharedStrings.xml><?xml version="1.0" encoding="utf-8"?>
<sst xmlns="http://schemas.openxmlformats.org/spreadsheetml/2006/main" count="51" uniqueCount="44">
  <si>
    <t>合計</t>
    <phoneticPr fontId="1" type="noConversion"/>
  </si>
  <si>
    <t>專案</t>
    <phoneticPr fontId="1" type="noConversion"/>
  </si>
  <si>
    <t>專案教師</t>
  </si>
  <si>
    <r>
      <rPr>
        <sz val="12"/>
        <rFont val="新細明體"/>
        <family val="1"/>
        <charset val="136"/>
      </rPr>
      <t>博士</t>
    </r>
  </si>
  <si>
    <r>
      <rPr>
        <sz val="12"/>
        <rFont val="新細明體"/>
        <family val="1"/>
        <charset val="136"/>
      </rPr>
      <t>碩士</t>
    </r>
  </si>
  <si>
    <r>
      <rPr>
        <sz val="12"/>
        <rFont val="新細明體"/>
        <family val="1"/>
        <charset val="136"/>
      </rPr>
      <t>學士</t>
    </r>
  </si>
  <si>
    <r>
      <rPr>
        <sz val="12"/>
        <rFont val="新細明體"/>
        <family val="1"/>
        <charset val="136"/>
      </rPr>
      <t>教授</t>
    </r>
  </si>
  <si>
    <r>
      <rPr>
        <sz val="12"/>
        <rFont val="新細明體"/>
        <family val="1"/>
        <charset val="136"/>
      </rPr>
      <t>一般</t>
    </r>
  </si>
  <si>
    <r>
      <rPr>
        <sz val="12"/>
        <rFont val="新細明體"/>
        <family val="1"/>
        <charset val="136"/>
      </rPr>
      <t>專技</t>
    </r>
    <phoneticPr fontId="1" type="noConversion"/>
  </si>
  <si>
    <r>
      <rPr>
        <sz val="12"/>
        <rFont val="新細明體"/>
        <family val="1"/>
        <charset val="136"/>
      </rPr>
      <t>專案</t>
    </r>
    <phoneticPr fontId="1" type="noConversion"/>
  </si>
  <si>
    <r>
      <rPr>
        <sz val="12"/>
        <rFont val="新細明體"/>
        <family val="1"/>
        <charset val="136"/>
      </rPr>
      <t>副教授</t>
    </r>
  </si>
  <si>
    <r>
      <rPr>
        <sz val="12"/>
        <rFont val="新細明體"/>
        <family val="1"/>
        <charset val="136"/>
      </rPr>
      <t>專技</t>
    </r>
  </si>
  <si>
    <r>
      <rPr>
        <sz val="12"/>
        <rFont val="新細明體"/>
        <family val="1"/>
        <charset val="136"/>
      </rPr>
      <t>助理教授</t>
    </r>
  </si>
  <si>
    <r>
      <rPr>
        <sz val="12"/>
        <rFont val="新細明體"/>
        <family val="1"/>
        <charset val="136"/>
      </rPr>
      <t>專案</t>
    </r>
  </si>
  <si>
    <r>
      <rPr>
        <sz val="12"/>
        <rFont val="新細明體"/>
        <family val="1"/>
        <charset val="136"/>
      </rPr>
      <t>講師</t>
    </r>
  </si>
  <si>
    <t>性質</t>
    <phoneticPr fontId="1" type="noConversion"/>
  </si>
  <si>
    <t>級別</t>
    <phoneticPr fontId="1" type="noConversion"/>
  </si>
  <si>
    <r>
      <t xml:space="preserve"> </t>
    </r>
    <r>
      <rPr>
        <sz val="12"/>
        <rFont val="細明體"/>
        <family val="1"/>
        <charset val="136"/>
      </rPr>
      <t>小計</t>
    </r>
    <phoneticPr fontId="1" type="noConversion"/>
  </si>
  <si>
    <t>總計</t>
    <phoneticPr fontId="1" type="noConversion"/>
  </si>
  <si>
    <r>
      <rPr>
        <sz val="12"/>
        <rFont val="新細明體"/>
        <family val="1"/>
        <charset val="136"/>
      </rPr>
      <t>備註</t>
    </r>
    <phoneticPr fontId="1" type="noConversion"/>
  </si>
  <si>
    <r>
      <rPr>
        <sz val="12"/>
        <rFont val="新細明體"/>
        <family val="1"/>
        <charset val="136"/>
      </rPr>
      <t>助理教授以上</t>
    </r>
    <phoneticPr fontId="1" type="noConversion"/>
  </si>
  <si>
    <r>
      <rPr>
        <sz val="12"/>
        <rFont val="新細明體"/>
        <family val="1"/>
        <charset val="136"/>
      </rPr>
      <t>助理教授以上占現有專任教師</t>
    </r>
    <r>
      <rPr>
        <sz val="12"/>
        <rFont val="Times New Roman"/>
        <family val="1"/>
      </rPr>
      <t xml:space="preserve">   </t>
    </r>
    <phoneticPr fontId="1" type="noConversion"/>
  </si>
  <si>
    <r>
      <rPr>
        <sz val="12"/>
        <rFont val="新細明體"/>
        <family val="1"/>
        <charset val="136"/>
      </rPr>
      <t>博士占現有教師</t>
    </r>
    <r>
      <rPr>
        <sz val="12"/>
        <rFont val="Times New Roman"/>
        <family val="1"/>
      </rPr>
      <t xml:space="preserve"> </t>
    </r>
    <phoneticPr fontId="1" type="noConversion"/>
  </si>
  <si>
    <r>
      <rPr>
        <sz val="12"/>
        <rFont val="新細明體"/>
        <family val="1"/>
        <charset val="136"/>
      </rPr>
      <t>國內博士</t>
    </r>
    <phoneticPr fontId="1" type="noConversion"/>
  </si>
  <si>
    <r>
      <rPr>
        <sz val="12"/>
        <rFont val="新細明體"/>
        <family val="1"/>
        <charset val="136"/>
      </rPr>
      <t>國外博士</t>
    </r>
    <phoneticPr fontId="1" type="noConversion"/>
  </si>
  <si>
    <t xml:space="preserve">講師以上 </t>
  </si>
  <si>
    <t>助教人數</t>
  </si>
  <si>
    <t>職員人數</t>
  </si>
  <si>
    <t xml:space="preserve">技工工友 </t>
  </si>
  <si>
    <t>軍訓教官</t>
  </si>
  <si>
    <r>
      <t xml:space="preserve">    b</t>
    </r>
    <r>
      <rPr>
        <b/>
        <sz val="12"/>
        <color indexed="12"/>
        <rFont val="新細明體"/>
        <family val="1"/>
        <charset val="136"/>
      </rPr>
      <t>：約聘僱教職員工</t>
    </r>
    <phoneticPr fontId="1" type="noConversion"/>
  </si>
  <si>
    <r>
      <rPr>
        <b/>
        <sz val="12"/>
        <color indexed="12"/>
        <rFont val="新細明體"/>
        <family val="1"/>
        <charset val="136"/>
      </rPr>
      <t>學校經費約聘教職員工</t>
    </r>
    <phoneticPr fontId="1" type="noConversion"/>
  </si>
  <si>
    <t>三、兼任教師人數</t>
    <phoneticPr fontId="1" type="noConversion"/>
  </si>
  <si>
    <t>兼任教師</t>
  </si>
  <si>
    <t>約聘工友</t>
    <phoneticPr fontId="1" type="noConversion"/>
  </si>
  <si>
    <t>約聘職員</t>
    <phoneticPr fontId="1" type="noConversion"/>
  </si>
  <si>
    <r>
      <rPr>
        <b/>
        <sz val="12"/>
        <color indexed="12"/>
        <rFont val="新細明體"/>
        <family val="1"/>
        <charset val="136"/>
      </rPr>
      <t>二、</t>
    </r>
    <r>
      <rPr>
        <b/>
        <sz val="12"/>
        <color indexed="12"/>
        <rFont val="Times New Roman"/>
        <family val="1"/>
      </rPr>
      <t>a</t>
    </r>
    <r>
      <rPr>
        <b/>
        <sz val="12"/>
        <color indexed="12"/>
        <rFont val="新細明體"/>
        <family val="1"/>
        <charset val="136"/>
      </rPr>
      <t>：編制內職員工</t>
    </r>
    <phoneticPr fontId="1" type="noConversion"/>
  </si>
  <si>
    <t>編制內職員工</t>
    <phoneticPr fontId="1" type="noConversion"/>
  </si>
  <si>
    <t>幼稚園教師</t>
    <phoneticPr fontId="1" type="noConversion"/>
  </si>
  <si>
    <t>教保員</t>
    <phoneticPr fontId="1" type="noConversion"/>
  </si>
  <si>
    <r>
      <t xml:space="preserve">     </t>
    </r>
    <r>
      <rPr>
        <b/>
        <sz val="12"/>
        <rFont val="新細明體"/>
        <family val="1"/>
        <charset val="136"/>
      </rPr>
      <t>南臺科技大學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一一</t>
    </r>
    <r>
      <rPr>
        <b/>
        <sz val="12"/>
        <rFont val="Microsoft JhengHei"/>
        <family val="1"/>
        <charset val="136"/>
      </rPr>
      <t>二</t>
    </r>
    <r>
      <rPr>
        <b/>
        <sz val="12"/>
        <rFont val="新細明體"/>
        <family val="1"/>
        <charset val="136"/>
      </rPr>
      <t>學年度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第二學期</t>
    </r>
    <r>
      <rPr>
        <b/>
        <sz val="12"/>
        <rFont val="Times New Roman"/>
        <family val="1"/>
      </rPr>
      <t xml:space="preserve"> </t>
    </r>
    <r>
      <rPr>
        <b/>
        <sz val="12"/>
        <rFont val="新細明體"/>
        <family val="1"/>
        <charset val="136"/>
      </rPr>
      <t>專任教師等級及學歷結構表</t>
    </r>
    <r>
      <rPr>
        <b/>
        <sz val="12"/>
        <rFont val="Times New Roman"/>
        <family val="1"/>
      </rPr>
      <t xml:space="preserve">                 </t>
    </r>
    <phoneticPr fontId="1" type="noConversion"/>
  </si>
  <si>
    <t>113.04.25</t>
    <phoneticPr fontId="1" type="noConversion"/>
  </si>
  <si>
    <t>一、專任教師(留職停薪7人；列入教師人數0人；不列入教師人數7人)</t>
    <phoneticPr fontId="1" type="noConversion"/>
  </si>
  <si>
    <r>
      <rPr>
        <sz val="12"/>
        <color rgb="FFFF0000"/>
        <rFont val="Microsoft JhengHei"/>
        <family val="1"/>
        <charset val="136"/>
      </rPr>
      <t>以上資料依</t>
    </r>
    <r>
      <rPr>
        <sz val="12"/>
        <color rgb="FFFF0000"/>
        <rFont val="Times New Roman"/>
        <family val="1"/>
      </rPr>
      <t>113</t>
    </r>
    <r>
      <rPr>
        <sz val="12"/>
        <color rgb="FFFF0000"/>
        <rFont val="細明體"/>
        <family val="1"/>
        <charset val="136"/>
      </rPr>
      <t>年</t>
    </r>
    <r>
      <rPr>
        <sz val="12"/>
        <color rgb="FFFF0000"/>
        <rFont val="Times New Roman"/>
        <family val="1"/>
      </rPr>
      <t>03</t>
    </r>
    <r>
      <rPr>
        <sz val="12"/>
        <color rgb="FFFF0000"/>
        <rFont val="細明體"/>
        <family val="1"/>
        <charset val="136"/>
      </rPr>
      <t>月填報校基庫</t>
    </r>
    <r>
      <rPr>
        <sz val="12"/>
        <color rgb="FFFF0000"/>
        <rFont val="Microsoft JhengHei"/>
        <family val="1"/>
      </rPr>
      <t>為基準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</si>
</sst>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b/>
      <sz val="12"/>
      <name val="Times New Roman"/>
      <family val="1"/>
      <charset val="136"/>
    </font>
    <font>
      <b/>
      <sz val="12"/>
      <color indexed="12"/>
      <name val="Times New Roman"/>
      <family val="1"/>
    </font>
    <font>
      <b/>
      <sz val="12"/>
      <color indexed="12"/>
      <name val="新細明體"/>
      <family val="1"/>
      <charset val="136"/>
    </font>
    <font>
      <sz val="12"/>
      <color indexed="10"/>
      <name val="Times New Roman"/>
      <family val="1"/>
    </font>
    <font>
      <b/>
      <sz val="12"/>
      <color rgb="FF0000FF"/>
      <name val="新細明體"/>
      <family val="1"/>
      <charset val="136"/>
    </font>
    <font>
      <b/>
      <sz val="12"/>
      <color indexed="12"/>
      <name val="Times New Roman"/>
      <family val="1"/>
      <charset val="136"/>
    </font>
    <font>
      <b/>
      <sz val="12"/>
      <color rgb="FF0000FF"/>
      <name val="細明體"/>
      <family val="3"/>
      <charset val="136"/>
    </font>
    <font>
      <b/>
      <sz val="12"/>
      <name val="Microsoft JhengHei"/>
      <family val="1"/>
      <charset val="136"/>
    </font>
    <font>
      <b/>
      <sz val="12"/>
      <color rgb="FF0000FF"/>
      <name val="新細明體"/>
      <family val="1"/>
      <charset val="136"/>
      <scheme val="minor"/>
    </font>
    <font>
      <sz val="12"/>
      <color rgb="FFFF0000"/>
      <name val="Times New Roman"/>
      <family val="1"/>
      <charset val="136"/>
    </font>
    <font>
      <sz val="12"/>
      <color rgb="FFFF0000"/>
      <name val="Microsoft JhengHei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細明體"/>
      <family val="1"/>
      <charset val="136"/>
    </font>
    <font>
      <sz val="12"/>
      <color rgb="FFFF0000"/>
      <name val="Microsoft JhengHei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F18" sqref="F18"/>
    </sheetView>
  </sheetViews>
  <sheetFormatPr defaultRowHeight="21" customHeight="1"/>
  <cols>
    <col min="1" max="1" width="24.125" style="1" customWidth="1"/>
    <col min="2" max="2" width="14.375" style="1" customWidth="1"/>
    <col min="3" max="3" width="16.125" style="1" customWidth="1"/>
    <col min="4" max="4" width="14.375" style="1" customWidth="1"/>
    <col min="5" max="5" width="18" style="1" customWidth="1"/>
    <col min="6" max="6" width="20.625" style="1" customWidth="1"/>
    <col min="7" max="255" width="14.375" style="1" customWidth="1"/>
    <col min="256" max="16384" width="9" style="1"/>
  </cols>
  <sheetData>
    <row r="1" spans="1:8" ht="21" customHeight="1">
      <c r="A1" s="41" t="s">
        <v>40</v>
      </c>
      <c r="B1" s="42"/>
      <c r="C1" s="42"/>
      <c r="D1" s="42"/>
      <c r="E1" s="42"/>
      <c r="F1" s="42"/>
      <c r="G1" s="42" t="s">
        <v>41</v>
      </c>
      <c r="H1" s="43"/>
    </row>
    <row r="2" spans="1:8" ht="21" customHeight="1">
      <c r="A2" s="15" t="s">
        <v>16</v>
      </c>
      <c r="B2" s="2" t="s">
        <v>15</v>
      </c>
      <c r="C2" s="14" t="s">
        <v>3</v>
      </c>
      <c r="D2" s="14" t="s">
        <v>4</v>
      </c>
      <c r="E2" s="14" t="s">
        <v>5</v>
      </c>
      <c r="F2" s="14" t="s">
        <v>17</v>
      </c>
      <c r="G2" s="2" t="s">
        <v>0</v>
      </c>
      <c r="H2" s="13" t="s">
        <v>18</v>
      </c>
    </row>
    <row r="3" spans="1:8" ht="21" customHeight="1">
      <c r="A3" s="30" t="s">
        <v>6</v>
      </c>
      <c r="B3" s="14" t="s">
        <v>7</v>
      </c>
      <c r="C3" s="23">
        <v>107</v>
      </c>
      <c r="D3" s="23">
        <v>1</v>
      </c>
      <c r="E3" s="23">
        <v>0</v>
      </c>
      <c r="F3" s="23">
        <f>SUM(C3:E3)</f>
        <v>108</v>
      </c>
      <c r="G3" s="40">
        <v>108</v>
      </c>
      <c r="H3" s="39">
        <v>108</v>
      </c>
    </row>
    <row r="4" spans="1:8" ht="21" customHeight="1">
      <c r="A4" s="30"/>
      <c r="B4" s="14" t="s">
        <v>8</v>
      </c>
      <c r="C4" s="23">
        <v>0</v>
      </c>
      <c r="D4" s="23">
        <v>0</v>
      </c>
      <c r="E4" s="23">
        <v>0</v>
      </c>
      <c r="F4" s="23">
        <f t="shared" ref="F4:F14" si="0">SUM(C4:E4)</f>
        <v>0</v>
      </c>
      <c r="G4" s="44"/>
      <c r="H4" s="45"/>
    </row>
    <row r="5" spans="1:8" ht="21" customHeight="1">
      <c r="A5" s="30"/>
      <c r="B5" s="14" t="s">
        <v>9</v>
      </c>
      <c r="C5" s="23">
        <v>0</v>
      </c>
      <c r="D5" s="23">
        <v>0</v>
      </c>
      <c r="E5" s="23">
        <v>0</v>
      </c>
      <c r="F5" s="23">
        <f t="shared" si="0"/>
        <v>0</v>
      </c>
      <c r="G5" s="23">
        <f>F5</f>
        <v>0</v>
      </c>
      <c r="H5" s="45"/>
    </row>
    <row r="6" spans="1:8" ht="21" customHeight="1">
      <c r="A6" s="30" t="s">
        <v>10</v>
      </c>
      <c r="B6" s="14" t="s">
        <v>7</v>
      </c>
      <c r="C6" s="23">
        <v>160</v>
      </c>
      <c r="D6" s="23">
        <v>9</v>
      </c>
      <c r="E6" s="23">
        <v>0</v>
      </c>
      <c r="F6" s="23">
        <v>169</v>
      </c>
      <c r="G6" s="40">
        <v>173</v>
      </c>
      <c r="H6" s="39">
        <v>173</v>
      </c>
    </row>
    <row r="7" spans="1:8" ht="21" customHeight="1">
      <c r="A7" s="30"/>
      <c r="B7" s="14" t="s">
        <v>11</v>
      </c>
      <c r="C7" s="23">
        <v>0</v>
      </c>
      <c r="D7" s="23">
        <v>3</v>
      </c>
      <c r="E7" s="23">
        <v>1</v>
      </c>
      <c r="F7" s="23">
        <f t="shared" si="0"/>
        <v>4</v>
      </c>
      <c r="G7" s="44"/>
      <c r="H7" s="45"/>
    </row>
    <row r="8" spans="1:8" ht="21" customHeight="1">
      <c r="A8" s="30"/>
      <c r="B8" s="2" t="s">
        <v>1</v>
      </c>
      <c r="C8" s="23">
        <v>0</v>
      </c>
      <c r="D8" s="23">
        <v>0</v>
      </c>
      <c r="E8" s="23">
        <v>0</v>
      </c>
      <c r="F8" s="23">
        <f t="shared" si="0"/>
        <v>0</v>
      </c>
      <c r="G8" s="23">
        <f>F8</f>
        <v>0</v>
      </c>
      <c r="H8" s="45"/>
    </row>
    <row r="9" spans="1:8" ht="21" customHeight="1">
      <c r="A9" s="30" t="s">
        <v>12</v>
      </c>
      <c r="B9" s="14" t="s">
        <v>7</v>
      </c>
      <c r="C9" s="23">
        <v>144</v>
      </c>
      <c r="D9" s="23">
        <v>4</v>
      </c>
      <c r="E9" s="23">
        <v>0</v>
      </c>
      <c r="F9" s="23">
        <v>148</v>
      </c>
      <c r="G9" s="40">
        <v>156</v>
      </c>
      <c r="H9" s="39">
        <v>156</v>
      </c>
    </row>
    <row r="10" spans="1:8" ht="21" customHeight="1">
      <c r="A10" s="30"/>
      <c r="B10" s="14" t="s">
        <v>11</v>
      </c>
      <c r="C10" s="23">
        <v>0</v>
      </c>
      <c r="D10" s="23">
        <v>6</v>
      </c>
      <c r="E10" s="23">
        <v>2</v>
      </c>
      <c r="F10" s="23">
        <v>8</v>
      </c>
      <c r="G10" s="44"/>
      <c r="H10" s="45"/>
    </row>
    <row r="11" spans="1:8" ht="21" customHeight="1">
      <c r="A11" s="30"/>
      <c r="B11" s="14" t="s">
        <v>13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45"/>
    </row>
    <row r="12" spans="1:8" ht="21" customHeight="1">
      <c r="A12" s="30" t="s">
        <v>14</v>
      </c>
      <c r="B12" s="14" t="s">
        <v>7</v>
      </c>
      <c r="C12" s="23">
        <v>0</v>
      </c>
      <c r="D12" s="23">
        <v>35</v>
      </c>
      <c r="E12" s="23">
        <v>1</v>
      </c>
      <c r="F12" s="23">
        <v>35</v>
      </c>
      <c r="G12" s="40">
        <v>35</v>
      </c>
      <c r="H12" s="39">
        <f>G12+G14</f>
        <v>38</v>
      </c>
    </row>
    <row r="13" spans="1:8" ht="21" customHeight="1">
      <c r="A13" s="30"/>
      <c r="B13" s="14" t="s">
        <v>11</v>
      </c>
      <c r="C13" s="23">
        <v>0</v>
      </c>
      <c r="D13" s="23">
        <v>0</v>
      </c>
      <c r="E13" s="23">
        <v>0</v>
      </c>
      <c r="F13" s="23">
        <f t="shared" si="0"/>
        <v>0</v>
      </c>
      <c r="G13" s="44"/>
      <c r="H13" s="45"/>
    </row>
    <row r="14" spans="1:8" ht="21" customHeight="1">
      <c r="A14" s="30"/>
      <c r="B14" s="2" t="s">
        <v>1</v>
      </c>
      <c r="C14" s="23">
        <v>1</v>
      </c>
      <c r="D14" s="23">
        <v>2</v>
      </c>
      <c r="E14" s="23">
        <v>0</v>
      </c>
      <c r="F14" s="23">
        <v>3</v>
      </c>
      <c r="G14" s="23">
        <v>3</v>
      </c>
      <c r="H14" s="45"/>
    </row>
    <row r="15" spans="1:8" ht="21" customHeight="1">
      <c r="A15" s="37" t="s">
        <v>0</v>
      </c>
      <c r="B15" s="38"/>
      <c r="C15" s="23">
        <v>412</v>
      </c>
      <c r="D15" s="23">
        <v>59</v>
      </c>
      <c r="E15" s="23">
        <f t="shared" ref="D15:F15" si="1">SUM(E3:E14)</f>
        <v>4</v>
      </c>
      <c r="F15" s="23">
        <f>SUM(F3:F14)</f>
        <v>475</v>
      </c>
      <c r="G15" s="23">
        <f>SUM(G3:G14)</f>
        <v>475</v>
      </c>
      <c r="H15" s="23">
        <f>SUM(H3:H14)</f>
        <v>475</v>
      </c>
    </row>
    <row r="16" spans="1:8" ht="33">
      <c r="A16" s="30" t="s">
        <v>19</v>
      </c>
      <c r="B16" s="32" t="s">
        <v>20</v>
      </c>
      <c r="C16" s="32"/>
      <c r="D16" s="16">
        <f>H3+H6+H9</f>
        <v>437</v>
      </c>
      <c r="E16" s="16" t="s">
        <v>21</v>
      </c>
      <c r="F16" s="18">
        <f>D16/H15*100%</f>
        <v>0.92</v>
      </c>
      <c r="G16" s="32" t="s">
        <v>22</v>
      </c>
      <c r="H16" s="33"/>
    </row>
    <row r="17" spans="1:8" ht="27" customHeight="1" thickBot="1">
      <c r="A17" s="31"/>
      <c r="B17" s="34" t="s">
        <v>23</v>
      </c>
      <c r="C17" s="34"/>
      <c r="D17" s="24">
        <v>298</v>
      </c>
      <c r="E17" s="17" t="s">
        <v>24</v>
      </c>
      <c r="F17" s="25">
        <v>114</v>
      </c>
      <c r="G17" s="35">
        <f>C15/H15*100%</f>
        <v>0.86736842105263157</v>
      </c>
      <c r="H17" s="36"/>
    </row>
    <row r="18" spans="1:8" ht="21" customHeight="1">
      <c r="A18" s="26" t="s">
        <v>42</v>
      </c>
      <c r="B18" s="3"/>
    </row>
    <row r="19" spans="1:8" ht="21" customHeight="1">
      <c r="B19" s="12">
        <v>475</v>
      </c>
      <c r="C19" s="10" t="s">
        <v>25</v>
      </c>
    </row>
    <row r="20" spans="1:8" ht="21" customHeight="1">
      <c r="B20" s="12">
        <v>3</v>
      </c>
      <c r="C20" s="10" t="s">
        <v>2</v>
      </c>
    </row>
    <row r="21" spans="1:8" ht="21" customHeight="1">
      <c r="A21" s="19" t="s">
        <v>36</v>
      </c>
      <c r="B21" s="11">
        <f>SUM(B22:B26)</f>
        <v>171</v>
      </c>
      <c r="C21" s="20" t="s">
        <v>37</v>
      </c>
    </row>
    <row r="22" spans="1:8" ht="21" customHeight="1">
      <c r="B22" s="12">
        <v>5</v>
      </c>
      <c r="C22" s="10" t="s">
        <v>26</v>
      </c>
    </row>
    <row r="23" spans="1:8" ht="21" customHeight="1">
      <c r="B23" s="12">
        <v>138</v>
      </c>
      <c r="C23" s="10" t="s">
        <v>27</v>
      </c>
    </row>
    <row r="24" spans="1:8" ht="21" customHeight="1">
      <c r="B24" s="12">
        <v>5</v>
      </c>
      <c r="C24" s="21" t="s">
        <v>38</v>
      </c>
    </row>
    <row r="25" spans="1:8" ht="21" customHeight="1">
      <c r="B25" s="12">
        <v>14</v>
      </c>
      <c r="C25" s="10" t="s">
        <v>28</v>
      </c>
    </row>
    <row r="26" spans="1:8" ht="21" customHeight="1">
      <c r="B26" s="12">
        <v>9</v>
      </c>
      <c r="C26" s="10" t="s">
        <v>29</v>
      </c>
    </row>
    <row r="27" spans="1:8" ht="21" customHeight="1">
      <c r="A27" s="5" t="s">
        <v>30</v>
      </c>
      <c r="B27" s="4">
        <f>SUM(B28:B30)</f>
        <v>42</v>
      </c>
      <c r="C27" s="29" t="s">
        <v>31</v>
      </c>
      <c r="D27" s="29"/>
      <c r="E27" s="29"/>
      <c r="F27" s="29"/>
      <c r="G27" s="29"/>
    </row>
    <row r="28" spans="1:8" ht="21" customHeight="1">
      <c r="A28" s="6"/>
      <c r="B28" s="8">
        <v>33</v>
      </c>
      <c r="C28" s="9" t="s">
        <v>35</v>
      </c>
      <c r="D28" s="7"/>
      <c r="E28" s="7"/>
      <c r="F28" s="7"/>
      <c r="G28" s="7"/>
    </row>
    <row r="29" spans="1:8" ht="21" customHeight="1">
      <c r="A29" s="6"/>
      <c r="B29" s="8">
        <v>6</v>
      </c>
      <c r="C29" s="9" t="s">
        <v>34</v>
      </c>
      <c r="D29" s="7"/>
      <c r="E29" s="7"/>
      <c r="F29" s="7"/>
      <c r="G29" s="7"/>
    </row>
    <row r="30" spans="1:8" ht="21" customHeight="1">
      <c r="A30" s="6"/>
      <c r="B30" s="8">
        <v>3</v>
      </c>
      <c r="C30" s="9" t="s">
        <v>39</v>
      </c>
      <c r="D30" s="7"/>
      <c r="E30" s="7"/>
      <c r="F30" s="7"/>
      <c r="G30" s="7"/>
    </row>
    <row r="31" spans="1:8" ht="21" customHeight="1">
      <c r="A31" s="22" t="s">
        <v>32</v>
      </c>
      <c r="B31" s="12">
        <v>293</v>
      </c>
      <c r="C31" s="22" t="s">
        <v>33</v>
      </c>
    </row>
    <row r="32" spans="1:8" ht="21" customHeight="1">
      <c r="A32" s="27" t="s">
        <v>43</v>
      </c>
      <c r="B32" s="28"/>
    </row>
  </sheetData>
  <mergeCells count="22">
    <mergeCell ref="A1:F1"/>
    <mergeCell ref="G1:H1"/>
    <mergeCell ref="A3:A5"/>
    <mergeCell ref="A6:A8"/>
    <mergeCell ref="A9:A11"/>
    <mergeCell ref="G3:G4"/>
    <mergeCell ref="G6:G7"/>
    <mergeCell ref="G9:G10"/>
    <mergeCell ref="A15:B15"/>
    <mergeCell ref="H3:H5"/>
    <mergeCell ref="H6:H8"/>
    <mergeCell ref="H9:H11"/>
    <mergeCell ref="H12:H14"/>
    <mergeCell ref="A12:A14"/>
    <mergeCell ref="G12:G13"/>
    <mergeCell ref="A32:B32"/>
    <mergeCell ref="C27:G27"/>
    <mergeCell ref="A16:A17"/>
    <mergeCell ref="B16:C16"/>
    <mergeCell ref="G16:H16"/>
    <mergeCell ref="B17:C17"/>
    <mergeCell ref="G17:H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chiya</dc:creator>
  <cp:lastModifiedBy>邱逸欣</cp:lastModifiedBy>
  <cp:lastPrinted>2019-10-25T09:17:38Z</cp:lastPrinted>
  <dcterms:created xsi:type="dcterms:W3CDTF">2003-09-05T03:37:12Z</dcterms:created>
  <dcterms:modified xsi:type="dcterms:W3CDTF">2024-04-26T07:05:56Z</dcterms:modified>
</cp:coreProperties>
</file>