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.人事室網頁\01.教職員工人數\"/>
    </mc:Choice>
  </mc:AlternateContent>
  <xr:revisionPtr revIDLastSave="0" documentId="13_ncr:1_{39E1518C-FB38-4A81-943E-084C13457CC6}" xr6:coauthVersionLast="44" xr6:coauthVersionMax="44" xr10:uidLastSave="{00000000-0000-0000-0000-000000000000}"/>
  <bookViews>
    <workbookView xWindow="6345" yWindow="1425" windowWidth="17505" windowHeight="13725" xr2:uid="{00000000-000D-0000-FFFF-FFFF00000000}"/>
  </bookViews>
  <sheets>
    <sheet name="網路公告" sheetId="9" r:id="rId1"/>
  </sheets>
  <definedNames>
    <definedName name="_xlnm.Print_Area" localSheetId="0">網路公告!$A$1:$I$33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32" i="9" l="1"/>
  <c r="H14" i="9" l="1"/>
  <c r="H11" i="9"/>
  <c r="H8" i="9"/>
  <c r="H5" i="9"/>
  <c r="C18" i="9" l="1"/>
  <c r="F18" i="9"/>
  <c r="E18" i="9"/>
  <c r="D18" i="9"/>
  <c r="H6" i="9"/>
  <c r="I6" i="9" s="1"/>
  <c r="H12" i="9"/>
  <c r="I12" i="9" s="1"/>
  <c r="H3" i="9"/>
  <c r="I3" i="9" s="1"/>
  <c r="H17" i="9"/>
  <c r="H9" i="9"/>
  <c r="I9" i="9" s="1"/>
  <c r="H15" i="9" l="1"/>
  <c r="G18" i="9"/>
  <c r="D19" i="9"/>
  <c r="I15" i="9"/>
  <c r="H18" i="9" l="1"/>
  <c r="I18" i="9" s="1"/>
  <c r="B24" i="9"/>
  <c r="H20" i="9" l="1"/>
  <c r="F19" i="9"/>
</calcChain>
</file>

<file path=xl/sharedStrings.xml><?xml version="1.0" encoding="utf-8"?>
<sst xmlns="http://schemas.openxmlformats.org/spreadsheetml/2006/main" count="53" uniqueCount="40">
  <si>
    <r>
      <rPr>
        <sz val="12"/>
        <rFont val="新細明體"/>
        <family val="1"/>
        <charset val="136"/>
      </rPr>
      <t>教授</t>
    </r>
  </si>
  <si>
    <r>
      <rPr>
        <sz val="12"/>
        <rFont val="新細明體"/>
        <family val="1"/>
        <charset val="136"/>
      </rPr>
      <t>一般</t>
    </r>
  </si>
  <si>
    <r>
      <rPr>
        <sz val="12"/>
        <color indexed="12"/>
        <rFont val="新細明體"/>
        <family val="1"/>
        <charset val="136"/>
      </rPr>
      <t>專技</t>
    </r>
  </si>
  <si>
    <r>
      <rPr>
        <sz val="12"/>
        <color indexed="12"/>
        <rFont val="新細明體"/>
        <family val="1"/>
        <charset val="136"/>
      </rPr>
      <t>專案</t>
    </r>
  </si>
  <si>
    <r>
      <rPr>
        <sz val="12"/>
        <rFont val="新細明體"/>
        <family val="1"/>
        <charset val="136"/>
      </rPr>
      <t>副教授</t>
    </r>
  </si>
  <si>
    <r>
      <rPr>
        <sz val="12"/>
        <rFont val="新細明體"/>
        <family val="1"/>
        <charset val="136"/>
      </rPr>
      <t>助理教授</t>
    </r>
  </si>
  <si>
    <r>
      <rPr>
        <sz val="12"/>
        <rFont val="新細明體"/>
        <family val="1"/>
        <charset val="136"/>
      </rPr>
      <t>講師</t>
    </r>
  </si>
  <si>
    <r>
      <rPr>
        <sz val="12"/>
        <rFont val="新細明體"/>
        <family val="1"/>
        <charset val="136"/>
      </rPr>
      <t>小計</t>
    </r>
  </si>
  <si>
    <r>
      <rPr>
        <sz val="12"/>
        <rFont val="新細明體"/>
        <family val="1"/>
        <charset val="136"/>
      </rPr>
      <t>合計</t>
    </r>
  </si>
  <si>
    <r>
      <rPr>
        <sz val="12"/>
        <rFont val="新細明體"/>
        <family val="1"/>
        <charset val="136"/>
      </rPr>
      <t>備註</t>
    </r>
    <phoneticPr fontId="2" type="noConversion"/>
  </si>
  <si>
    <r>
      <rPr>
        <sz val="12"/>
        <rFont val="新細明體"/>
        <family val="1"/>
        <charset val="136"/>
      </rPr>
      <t>助理教授以上</t>
    </r>
    <phoneticPr fontId="2" type="noConversion"/>
  </si>
  <si>
    <r>
      <rPr>
        <sz val="12"/>
        <rFont val="新細明體"/>
        <family val="1"/>
        <charset val="136"/>
      </rPr>
      <t>國內博士</t>
    </r>
    <phoneticPr fontId="2" type="noConversion"/>
  </si>
  <si>
    <r>
      <rPr>
        <sz val="12"/>
        <rFont val="新細明體"/>
        <family val="1"/>
        <charset val="136"/>
      </rPr>
      <t>國外博士</t>
    </r>
    <phoneticPr fontId="2" type="noConversion"/>
  </si>
  <si>
    <r>
      <rPr>
        <b/>
        <sz val="12"/>
        <rFont val="新細明體"/>
        <family val="1"/>
        <charset val="136"/>
      </rPr>
      <t>技工工友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</si>
  <si>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b/>
        <sz val="12"/>
        <rFont val="新細明體"/>
        <family val="1"/>
        <charset val="136"/>
      </rPr>
      <t>軍訓教官</t>
    </r>
    <phoneticPr fontId="2" type="noConversion"/>
  </si>
  <si>
    <r>
      <t xml:space="preserve">    b</t>
    </r>
    <r>
      <rPr>
        <b/>
        <sz val="12"/>
        <color indexed="12"/>
        <rFont val="新細明體"/>
        <family val="1"/>
        <charset val="136"/>
      </rPr>
      <t>：約聘僱教職員工</t>
    </r>
    <phoneticPr fontId="2" type="noConversion"/>
  </si>
  <si>
    <r>
      <rPr>
        <b/>
        <sz val="12"/>
        <color indexed="12"/>
        <rFont val="新細明體"/>
        <family val="1"/>
        <charset val="136"/>
      </rPr>
      <t>學校經費約聘教職員工</t>
    </r>
    <phoneticPr fontId="2" type="noConversion"/>
  </si>
  <si>
    <r>
      <rPr>
        <b/>
        <sz val="12"/>
        <color indexed="12"/>
        <rFont val="新細明體"/>
        <family val="1"/>
        <charset val="136"/>
      </rPr>
      <t>編制內教職員工</t>
    </r>
    <phoneticPr fontId="2" type="noConversion"/>
  </si>
  <si>
    <r>
      <rPr>
        <b/>
        <sz val="12"/>
        <rFont val="新細明體"/>
        <family val="1"/>
        <charset val="136"/>
      </rPr>
      <t>專案教師</t>
    </r>
    <phoneticPr fontId="2" type="noConversion"/>
  </si>
  <si>
    <r>
      <rPr>
        <b/>
        <sz val="12"/>
        <rFont val="新細明體"/>
        <family val="1"/>
        <charset val="136"/>
      </rPr>
      <t>助教人數</t>
    </r>
    <phoneticPr fontId="2" type="noConversion"/>
  </si>
  <si>
    <r>
      <rPr>
        <b/>
        <sz val="12"/>
        <rFont val="新細明體"/>
        <family val="1"/>
        <charset val="136"/>
      </rPr>
      <t>職員人數</t>
    </r>
    <phoneticPr fontId="2" type="noConversion"/>
  </si>
  <si>
    <r>
      <rPr>
        <b/>
        <sz val="12"/>
        <rFont val="新細明體"/>
        <family val="1"/>
        <charset val="136"/>
      </rPr>
      <t>幼稚園</t>
    </r>
    <phoneticPr fontId="2" type="noConversion"/>
  </si>
  <si>
    <r>
      <rPr>
        <sz val="12"/>
        <rFont val="新細明體"/>
        <family val="1"/>
        <charset val="136"/>
      </rPr>
      <t>助理教授以上占現有專任教師</t>
    </r>
    <r>
      <rPr>
        <sz val="12"/>
        <rFont val="Times New Roman"/>
        <family val="1"/>
      </rPr>
      <t xml:space="preserve">   </t>
    </r>
    <phoneticPr fontId="2" type="noConversion"/>
  </si>
  <si>
    <r>
      <rPr>
        <sz val="12"/>
        <rFont val="新細明體"/>
        <family val="1"/>
        <charset val="136"/>
      </rPr>
      <t>博士占現有教師</t>
    </r>
    <r>
      <rPr>
        <sz val="12"/>
        <rFont val="Times New Roman"/>
        <family val="1"/>
      </rPr>
      <t xml:space="preserve"> </t>
    </r>
    <phoneticPr fontId="2" type="noConversion"/>
  </si>
  <si>
    <r>
      <rPr>
        <b/>
        <sz val="12"/>
        <color indexed="12"/>
        <rFont val="新細明體"/>
        <family val="1"/>
        <charset val="136"/>
      </rPr>
      <t>二、</t>
    </r>
    <r>
      <rPr>
        <b/>
        <sz val="12"/>
        <color indexed="12"/>
        <rFont val="Times New Roman"/>
        <family val="1"/>
      </rPr>
      <t>a</t>
    </r>
    <r>
      <rPr>
        <b/>
        <sz val="12"/>
        <color indexed="12"/>
        <rFont val="新細明體"/>
        <family val="1"/>
        <charset val="136"/>
      </rPr>
      <t>：編制內教職員工</t>
    </r>
    <phoneticPr fontId="2" type="noConversion"/>
  </si>
  <si>
    <r>
      <rPr>
        <b/>
        <sz val="12"/>
        <rFont val="新細明體"/>
        <family val="1"/>
        <charset val="136"/>
      </rPr>
      <t>講師以上</t>
    </r>
    <r>
      <rPr>
        <b/>
        <sz val="12"/>
        <rFont val="Times New Roman"/>
        <family val="1"/>
      </rPr>
      <t xml:space="preserve"> </t>
    </r>
    <phoneticPr fontId="2" type="noConversion"/>
  </si>
  <si>
    <r>
      <rPr>
        <sz val="12"/>
        <rFont val="新細明體"/>
        <family val="1"/>
        <charset val="136"/>
      </rPr>
      <t>級別</t>
    </r>
  </si>
  <si>
    <r>
      <rPr>
        <sz val="12"/>
        <rFont val="新細明體"/>
        <family val="1"/>
        <charset val="136"/>
      </rPr>
      <t>性質</t>
    </r>
  </si>
  <si>
    <r>
      <rPr>
        <sz val="12"/>
        <rFont val="新細明體"/>
        <family val="1"/>
        <charset val="136"/>
      </rPr>
      <t>博士</t>
    </r>
  </si>
  <si>
    <r>
      <rPr>
        <sz val="12"/>
        <rFont val="新細明體"/>
        <family val="1"/>
        <charset val="136"/>
      </rPr>
      <t>碩士</t>
    </r>
  </si>
  <si>
    <r>
      <rPr>
        <sz val="12"/>
        <rFont val="新細明體"/>
        <family val="1"/>
        <charset val="136"/>
      </rPr>
      <t>學士</t>
    </r>
  </si>
  <si>
    <r>
      <rPr>
        <sz val="12"/>
        <rFont val="新細明體"/>
        <family val="1"/>
        <charset val="136"/>
      </rPr>
      <t>其他</t>
    </r>
  </si>
  <si>
    <r>
      <rPr>
        <sz val="12"/>
        <rFont val="新細明體"/>
        <family val="1"/>
        <charset val="136"/>
      </rPr>
      <t>合計</t>
    </r>
    <phoneticPr fontId="2" type="noConversion"/>
  </si>
  <si>
    <r>
      <rPr>
        <sz val="12"/>
        <rFont val="新細明體"/>
        <family val="1"/>
        <charset val="136"/>
      </rPr>
      <t>總計</t>
    </r>
  </si>
  <si>
    <t>約聘職工</t>
    <phoneticPr fontId="2" type="noConversion"/>
  </si>
  <si>
    <t>108.05.06</t>
    <phoneticPr fontId="2" type="noConversion"/>
  </si>
  <si>
    <r>
      <t xml:space="preserve">     </t>
    </r>
    <r>
      <rPr>
        <b/>
        <sz val="12"/>
        <rFont val="新細明體"/>
        <family val="1"/>
        <charset val="136"/>
      </rPr>
      <t>南臺科技大學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一○七學年度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第二學期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  <charset val="136"/>
      </rPr>
      <t>專任教師等級及學歷結構表</t>
    </r>
    <r>
      <rPr>
        <b/>
        <sz val="12"/>
        <rFont val="Times New Roman"/>
        <family val="1"/>
      </rPr>
      <t xml:space="preserve">                 </t>
    </r>
    <phoneticPr fontId="2" type="noConversion"/>
  </si>
  <si>
    <r>
      <rPr>
        <b/>
        <sz val="12"/>
        <rFont val="新細明體"/>
        <family val="1"/>
        <charset val="136"/>
      </rPr>
      <t>一、留職停薪6人</t>
    </r>
    <r>
      <rPr>
        <b/>
        <sz val="12"/>
        <rFont val="Times New Roman"/>
        <family val="1"/>
      </rPr>
      <t>(</t>
    </r>
    <r>
      <rPr>
        <b/>
        <sz val="12"/>
        <rFont val="新細明體"/>
        <family val="1"/>
        <charset val="136"/>
      </rPr>
      <t>列入教師人數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  <charset val="136"/>
      </rPr>
      <t>人，不列入教師人數</t>
    </r>
    <r>
      <rPr>
        <b/>
        <sz val="12"/>
        <rFont val="Times New Roman"/>
        <family val="1"/>
      </rPr>
      <t>5</t>
    </r>
    <r>
      <rPr>
        <b/>
        <sz val="12"/>
        <rFont val="新細明體"/>
        <family val="1"/>
        <charset val="136"/>
      </rPr>
      <t>人</t>
    </r>
    <r>
      <rPr>
        <b/>
        <sz val="12"/>
        <rFont val="Times New Roman"/>
        <family val="1"/>
      </rPr>
      <t>)</t>
    </r>
    <phoneticPr fontId="2" type="noConversion"/>
  </si>
  <si>
    <r>
      <rPr>
        <sz val="12"/>
        <rFont val="新細明體"/>
        <family val="1"/>
        <charset val="136"/>
      </rPr>
      <t>三、</t>
    </r>
    <r>
      <rPr>
        <b/>
        <sz val="12"/>
        <rFont val="新細明體"/>
        <family val="1"/>
        <charset val="136"/>
      </rPr>
      <t>兼任</t>
    </r>
    <r>
      <rPr>
        <b/>
        <sz val="12"/>
        <rFont val="Times New Roman"/>
        <family val="1"/>
      </rPr>
      <t>340</t>
    </r>
    <r>
      <rPr>
        <b/>
        <sz val="12"/>
        <rFont val="新細明體"/>
        <family val="1"/>
        <charset val="136"/>
      </rPr>
      <t>人</t>
    </r>
    <phoneticPr fontId="2" type="noConversion"/>
  </si>
  <si>
    <t>教保員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</si>
</sst>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name val="新細明體"/>
      <family val="1"/>
      <charset val="136"/>
    </font>
    <font>
      <sz val="12"/>
      <name val="新細明體"/>
      <family val="1"/>
      <charset val="136"/>
    </font>
    <font>
      <sz val="9"/>
      <name val="新細明體"/>
      <family val="1"/>
      <charset val="136"/>
    </font>
    <font>
      <sz val="12"/>
      <color theme="1"/>
      <name val="新細明體"/>
      <family val="1"/>
      <charset val="136"/>
      <scheme val="minor"/>
    </font>
    <font>
      <b/>
      <sz val="12"/>
      <name val="新細明體"/>
      <family val="1"/>
      <charset val="136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theme="1"/>
      <name val="Times New Roman"/>
      <family val="1"/>
    </font>
    <font>
      <sz val="12"/>
      <color indexed="12"/>
      <name val="Times New Roman"/>
      <family val="1"/>
    </font>
    <font>
      <sz val="12"/>
      <color indexed="12"/>
      <name val="新細明體"/>
      <family val="1"/>
      <charset val="136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2"/>
      <name val="新細明體"/>
      <family val="1"/>
      <charset val="136"/>
    </font>
    <font>
      <b/>
      <sz val="12"/>
      <name val="細明體"/>
      <family val="3"/>
      <charset val="136"/>
    </font>
  </fonts>
  <fills count="3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>
      <alignment vertical="center"/>
    </xf>
  </cellStyleXfs>
  <cellXfs count="53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7" fillId="2" borderId="1" xfId="2" applyFont="1" applyFill="1" applyBorder="1" applyAlignment="1">
      <alignment horizontal="center" vertical="center"/>
    </xf>
    <xf numFmtId="0" fontId="7" fillId="2" borderId="6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10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vertical="center"/>
    </xf>
    <xf numFmtId="0" fontId="11" fillId="0" borderId="0" xfId="0" applyFont="1" applyBorder="1" applyAlignment="1">
      <alignment horizontal="center" vertical="center" wrapText="1"/>
    </xf>
    <xf numFmtId="0" fontId="6" fillId="0" borderId="0" xfId="0" applyFont="1" applyAlignment="1"/>
    <xf numFmtId="0" fontId="12" fillId="0" borderId="0" xfId="0" applyFont="1" applyAlignment="1">
      <alignment vertical="center"/>
    </xf>
    <xf numFmtId="0" fontId="8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1" fillId="0" borderId="0" xfId="0" applyFont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5" xfId="1" applyFont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14" xfId="2" applyFont="1" applyBorder="1" applyAlignment="1">
      <alignment horizontal="center" vertical="center"/>
    </xf>
    <xf numFmtId="0" fontId="7" fillId="0" borderId="15" xfId="2" applyFont="1" applyBorder="1" applyAlignment="1">
      <alignment horizontal="center" vertical="center"/>
    </xf>
    <xf numFmtId="0" fontId="7" fillId="0" borderId="16" xfId="2" applyFont="1" applyBorder="1" applyAlignment="1">
      <alignment horizontal="center" vertical="center"/>
    </xf>
    <xf numFmtId="0" fontId="7" fillId="0" borderId="1" xfId="2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/>
    </xf>
    <xf numFmtId="10" fontId="6" fillId="0" borderId="7" xfId="0" applyNumberFormat="1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0" fontId="6" fillId="0" borderId="10" xfId="0" applyNumberFormat="1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6" fillId="0" borderId="5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</cellXfs>
  <cellStyles count="3">
    <cellStyle name="一般" xfId="0" builtinId="0"/>
    <cellStyle name="一般 2" xfId="1" xr:uid="{00000000-0005-0000-0000-000001000000}"/>
    <cellStyle name="一般 3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35"/>
  <sheetViews>
    <sheetView tabSelected="1" topLeftCell="A13" workbookViewId="0">
      <selection activeCell="B26" sqref="B26"/>
    </sheetView>
  </sheetViews>
  <sheetFormatPr defaultRowHeight="16.5"/>
  <cols>
    <col min="1" max="1" width="24.125" style="1" customWidth="1"/>
    <col min="2" max="8" width="14.375" style="1" customWidth="1"/>
    <col min="9" max="9" width="14.375" customWidth="1"/>
  </cols>
  <sheetData>
    <row r="1" spans="1:10" s="2" customFormat="1" ht="26.25" customHeight="1">
      <c r="A1" s="31" t="s">
        <v>36</v>
      </c>
      <c r="B1" s="29"/>
      <c r="C1" s="29"/>
      <c r="D1" s="29"/>
      <c r="E1" s="29"/>
      <c r="F1" s="29"/>
      <c r="G1" s="29"/>
      <c r="H1" s="29" t="s">
        <v>35</v>
      </c>
      <c r="I1" s="30"/>
      <c r="J1" s="13"/>
    </row>
    <row r="2" spans="1:10" s="2" customFormat="1" ht="27.75" customHeight="1">
      <c r="A2" s="24" t="s">
        <v>26</v>
      </c>
      <c r="B2" s="3" t="s">
        <v>27</v>
      </c>
      <c r="C2" s="3" t="s">
        <v>28</v>
      </c>
      <c r="D2" s="3" t="s">
        <v>29</v>
      </c>
      <c r="E2" s="3" t="s">
        <v>30</v>
      </c>
      <c r="F2" s="3" t="s">
        <v>31</v>
      </c>
      <c r="G2" s="3" t="s">
        <v>7</v>
      </c>
      <c r="H2" s="25" t="s">
        <v>32</v>
      </c>
      <c r="I2" s="26" t="s">
        <v>33</v>
      </c>
      <c r="J2" s="13"/>
    </row>
    <row r="3" spans="1:10" s="2" customFormat="1" ht="21.75" customHeight="1">
      <c r="A3" s="36" t="s">
        <v>0</v>
      </c>
      <c r="B3" s="3" t="s">
        <v>1</v>
      </c>
      <c r="C3" s="4">
        <v>97</v>
      </c>
      <c r="D3" s="4">
        <v>1</v>
      </c>
      <c r="E3" s="4">
        <v>3</v>
      </c>
      <c r="F3" s="4">
        <v>0</v>
      </c>
      <c r="G3" s="5">
        <v>101</v>
      </c>
      <c r="H3" s="35">
        <f>SUM(G3:G4)</f>
        <v>101</v>
      </c>
      <c r="I3" s="32">
        <f>SUM(H3:H5)</f>
        <v>101</v>
      </c>
      <c r="J3" s="13"/>
    </row>
    <row r="4" spans="1:10" s="2" customFormat="1" ht="21.75" customHeight="1">
      <c r="A4" s="36"/>
      <c r="B4" s="6" t="s">
        <v>2</v>
      </c>
      <c r="C4" s="4">
        <v>0</v>
      </c>
      <c r="D4" s="4">
        <v>0</v>
      </c>
      <c r="E4" s="4">
        <v>0</v>
      </c>
      <c r="F4" s="4">
        <v>0</v>
      </c>
      <c r="G4" s="5">
        <v>0</v>
      </c>
      <c r="H4" s="35"/>
      <c r="I4" s="33"/>
      <c r="J4" s="13"/>
    </row>
    <row r="5" spans="1:10" s="2" customFormat="1" ht="21.75" customHeight="1">
      <c r="A5" s="36"/>
      <c r="B5" s="6" t="s">
        <v>3</v>
      </c>
      <c r="C5" s="4">
        <v>0</v>
      </c>
      <c r="D5" s="4">
        <v>0</v>
      </c>
      <c r="E5" s="4">
        <v>0</v>
      </c>
      <c r="F5" s="4">
        <v>0</v>
      </c>
      <c r="G5" s="5">
        <v>0</v>
      </c>
      <c r="H5" s="5">
        <f>SUM(G5)</f>
        <v>0</v>
      </c>
      <c r="I5" s="34"/>
      <c r="J5" s="13"/>
    </row>
    <row r="6" spans="1:10" s="2" customFormat="1" ht="21.75" customHeight="1">
      <c r="A6" s="36" t="s">
        <v>4</v>
      </c>
      <c r="B6" s="3" t="s">
        <v>1</v>
      </c>
      <c r="C6" s="4">
        <v>194</v>
      </c>
      <c r="D6" s="4">
        <v>15</v>
      </c>
      <c r="E6" s="4">
        <v>1</v>
      </c>
      <c r="F6" s="4">
        <v>0</v>
      </c>
      <c r="G6" s="5">
        <v>210</v>
      </c>
      <c r="H6" s="35">
        <f>SUM(G6:G7)</f>
        <v>215</v>
      </c>
      <c r="I6" s="32">
        <f t="shared" ref="I6" si="0">SUM(H6:H8)</f>
        <v>215</v>
      </c>
      <c r="J6" s="13"/>
    </row>
    <row r="7" spans="1:10" s="2" customFormat="1" ht="21.75" customHeight="1">
      <c r="A7" s="36"/>
      <c r="B7" s="6" t="s">
        <v>2</v>
      </c>
      <c r="C7" s="4">
        <v>1</v>
      </c>
      <c r="D7" s="4">
        <v>3</v>
      </c>
      <c r="E7" s="4">
        <v>1</v>
      </c>
      <c r="F7" s="4">
        <v>0</v>
      </c>
      <c r="G7" s="5">
        <v>5</v>
      </c>
      <c r="H7" s="35"/>
      <c r="I7" s="33"/>
      <c r="J7" s="13"/>
    </row>
    <row r="8" spans="1:10" s="2" customFormat="1" ht="21.75" customHeight="1">
      <c r="A8" s="36"/>
      <c r="B8" s="6" t="s">
        <v>3</v>
      </c>
      <c r="C8" s="4">
        <v>0</v>
      </c>
      <c r="D8" s="4">
        <v>0</v>
      </c>
      <c r="E8" s="4">
        <v>0</v>
      </c>
      <c r="F8" s="4">
        <v>0</v>
      </c>
      <c r="G8" s="5">
        <v>0</v>
      </c>
      <c r="H8" s="5">
        <f>SUM(G8)</f>
        <v>0</v>
      </c>
      <c r="I8" s="34"/>
      <c r="J8" s="13"/>
    </row>
    <row r="9" spans="1:10" s="2" customFormat="1" ht="21.75" customHeight="1">
      <c r="A9" s="36" t="s">
        <v>5</v>
      </c>
      <c r="B9" s="3" t="s">
        <v>1</v>
      </c>
      <c r="C9" s="4">
        <v>148</v>
      </c>
      <c r="D9" s="4">
        <v>14</v>
      </c>
      <c r="E9" s="4">
        <v>3</v>
      </c>
      <c r="F9" s="4">
        <v>0</v>
      </c>
      <c r="G9" s="5">
        <v>165</v>
      </c>
      <c r="H9" s="35">
        <f>SUM(G9:G10)</f>
        <v>170</v>
      </c>
      <c r="I9" s="32">
        <f t="shared" ref="I9" si="1">SUM(H9:H11)</f>
        <v>175</v>
      </c>
      <c r="J9" s="13"/>
    </row>
    <row r="10" spans="1:10" s="2" customFormat="1" ht="21.75" customHeight="1">
      <c r="A10" s="36"/>
      <c r="B10" s="6" t="s">
        <v>2</v>
      </c>
      <c r="C10" s="4">
        <v>0</v>
      </c>
      <c r="D10" s="4">
        <v>2</v>
      </c>
      <c r="E10" s="4">
        <v>2</v>
      </c>
      <c r="F10" s="4">
        <v>1</v>
      </c>
      <c r="G10" s="5">
        <v>5</v>
      </c>
      <c r="H10" s="35"/>
      <c r="I10" s="33"/>
      <c r="J10" s="13"/>
    </row>
    <row r="11" spans="1:10" s="2" customFormat="1" ht="21.75" customHeight="1">
      <c r="A11" s="36"/>
      <c r="B11" s="6" t="s">
        <v>3</v>
      </c>
      <c r="C11" s="4">
        <v>5</v>
      </c>
      <c r="D11" s="4">
        <v>0</v>
      </c>
      <c r="E11" s="4">
        <v>0</v>
      </c>
      <c r="F11" s="4">
        <v>0</v>
      </c>
      <c r="G11" s="5">
        <v>5</v>
      </c>
      <c r="H11" s="5">
        <f>SUM(G11)</f>
        <v>5</v>
      </c>
      <c r="I11" s="34"/>
      <c r="J11" s="13"/>
    </row>
    <row r="12" spans="1:10" s="2" customFormat="1" ht="21.75" customHeight="1">
      <c r="A12" s="36" t="s">
        <v>6</v>
      </c>
      <c r="B12" s="3" t="s">
        <v>1</v>
      </c>
      <c r="C12" s="4">
        <v>4</v>
      </c>
      <c r="D12" s="4">
        <v>56</v>
      </c>
      <c r="E12" s="4">
        <v>3</v>
      </c>
      <c r="F12" s="4">
        <v>0</v>
      </c>
      <c r="G12" s="5">
        <v>63</v>
      </c>
      <c r="H12" s="35">
        <f>SUM(G12:G13)</f>
        <v>65</v>
      </c>
      <c r="I12" s="32">
        <f>SUM(H12:H14)</f>
        <v>65</v>
      </c>
      <c r="J12" s="13"/>
    </row>
    <row r="13" spans="1:10" s="2" customFormat="1" ht="21.75" customHeight="1">
      <c r="A13" s="36"/>
      <c r="B13" s="6" t="s">
        <v>2</v>
      </c>
      <c r="C13" s="4">
        <v>0</v>
      </c>
      <c r="D13" s="4">
        <v>2</v>
      </c>
      <c r="E13" s="4">
        <v>0</v>
      </c>
      <c r="F13" s="4">
        <v>0</v>
      </c>
      <c r="G13" s="5">
        <v>2</v>
      </c>
      <c r="H13" s="35"/>
      <c r="I13" s="33"/>
      <c r="J13" s="13"/>
    </row>
    <row r="14" spans="1:10" s="2" customFormat="1" ht="21.75" customHeight="1">
      <c r="A14" s="36"/>
      <c r="B14" s="6" t="s">
        <v>3</v>
      </c>
      <c r="C14" s="4">
        <v>0</v>
      </c>
      <c r="D14" s="4">
        <v>0</v>
      </c>
      <c r="E14" s="4">
        <v>0</v>
      </c>
      <c r="F14" s="4">
        <v>0</v>
      </c>
      <c r="G14" s="5">
        <v>0</v>
      </c>
      <c r="H14" s="5">
        <f>SUM(G14)</f>
        <v>0</v>
      </c>
      <c r="I14" s="34"/>
      <c r="J14" s="13"/>
    </row>
    <row r="15" spans="1:10" s="2" customFormat="1" ht="21.75" customHeight="1">
      <c r="A15" s="36" t="s">
        <v>7</v>
      </c>
      <c r="B15" s="3" t="s">
        <v>1</v>
      </c>
      <c r="C15" s="4">
        <v>443</v>
      </c>
      <c r="D15" s="4">
        <v>86</v>
      </c>
      <c r="E15" s="4">
        <v>10</v>
      </c>
      <c r="F15" s="4">
        <v>0</v>
      </c>
      <c r="G15" s="4">
        <v>539</v>
      </c>
      <c r="H15" s="35">
        <f>SUM(H3,H6,H9,H12)</f>
        <v>551</v>
      </c>
      <c r="I15" s="32">
        <f>SUM(I3:I14)</f>
        <v>556</v>
      </c>
      <c r="J15" s="13"/>
    </row>
    <row r="16" spans="1:10" s="2" customFormat="1" ht="21.75" customHeight="1">
      <c r="A16" s="36"/>
      <c r="B16" s="6" t="s">
        <v>2</v>
      </c>
      <c r="C16" s="4">
        <v>1</v>
      </c>
      <c r="D16" s="4">
        <v>7</v>
      </c>
      <c r="E16" s="4">
        <v>3</v>
      </c>
      <c r="F16" s="4">
        <v>1</v>
      </c>
      <c r="G16" s="4">
        <v>12</v>
      </c>
      <c r="H16" s="35"/>
      <c r="I16" s="33"/>
      <c r="J16" s="13"/>
    </row>
    <row r="17" spans="1:10" s="2" customFormat="1" ht="21.75" customHeight="1">
      <c r="A17" s="36"/>
      <c r="B17" s="6" t="s">
        <v>3</v>
      </c>
      <c r="C17" s="4">
        <v>5</v>
      </c>
      <c r="D17" s="4">
        <v>0</v>
      </c>
      <c r="E17" s="4">
        <v>0</v>
      </c>
      <c r="F17" s="4">
        <v>0</v>
      </c>
      <c r="G17" s="4">
        <v>5</v>
      </c>
      <c r="H17" s="5">
        <f>SUM(H5,H8,H11,H14)</f>
        <v>5</v>
      </c>
      <c r="I17" s="34"/>
      <c r="J17" s="13"/>
    </row>
    <row r="18" spans="1:10" ht="21.75" customHeight="1">
      <c r="A18" s="43" t="s">
        <v>8</v>
      </c>
      <c r="B18" s="44"/>
      <c r="C18" s="7">
        <f t="shared" ref="C18:H18" si="2">SUM(C15:C17)</f>
        <v>449</v>
      </c>
      <c r="D18" s="7">
        <f t="shared" si="2"/>
        <v>93</v>
      </c>
      <c r="E18" s="7">
        <f t="shared" si="2"/>
        <v>13</v>
      </c>
      <c r="F18" s="7">
        <f t="shared" si="2"/>
        <v>1</v>
      </c>
      <c r="G18" s="7">
        <f>SUM(G15:G17)</f>
        <v>556</v>
      </c>
      <c r="H18" s="7">
        <f t="shared" si="2"/>
        <v>556</v>
      </c>
      <c r="I18" s="8">
        <f>SUM(H18)</f>
        <v>556</v>
      </c>
      <c r="J18" s="13"/>
    </row>
    <row r="19" spans="1:10" ht="49.5">
      <c r="A19" s="47" t="s">
        <v>9</v>
      </c>
      <c r="B19" s="41" t="s">
        <v>10</v>
      </c>
      <c r="C19" s="41"/>
      <c r="D19" s="9">
        <f>SUM(I3,I6,I9)</f>
        <v>491</v>
      </c>
      <c r="E19" s="9" t="s">
        <v>22</v>
      </c>
      <c r="F19" s="39">
        <f>D19/H18</f>
        <v>0.88309352517985606</v>
      </c>
      <c r="G19" s="40"/>
      <c r="H19" s="41" t="s">
        <v>23</v>
      </c>
      <c r="I19" s="42"/>
      <c r="J19" s="13"/>
    </row>
    <row r="20" spans="1:10" ht="23.25" customHeight="1" thickBot="1">
      <c r="A20" s="48"/>
      <c r="B20" s="52" t="s">
        <v>11</v>
      </c>
      <c r="C20" s="52"/>
      <c r="D20" s="10">
        <v>316</v>
      </c>
      <c r="E20" s="10" t="s">
        <v>12</v>
      </c>
      <c r="F20" s="50">
        <v>133</v>
      </c>
      <c r="G20" s="51"/>
      <c r="H20" s="37">
        <f>C18/H18</f>
        <v>0.80755395683453235</v>
      </c>
      <c r="I20" s="38"/>
      <c r="J20" s="13"/>
    </row>
    <row r="21" spans="1:10">
      <c r="A21" s="11" t="s">
        <v>37</v>
      </c>
      <c r="B21" s="12"/>
      <c r="C21" s="12"/>
      <c r="D21" s="12"/>
      <c r="E21" s="12"/>
      <c r="F21" s="12"/>
      <c r="G21" s="12"/>
      <c r="H21" s="12"/>
      <c r="I21" s="13"/>
      <c r="J21" s="13"/>
    </row>
    <row r="22" spans="1:10">
      <c r="A22" s="14"/>
      <c r="B22" s="14"/>
      <c r="C22" s="14"/>
      <c r="D22" s="14"/>
      <c r="E22" s="14"/>
      <c r="F22" s="14"/>
      <c r="G22" s="14"/>
      <c r="H22" s="14"/>
      <c r="I22" s="15"/>
      <c r="J22" s="16"/>
    </row>
    <row r="23" spans="1:10">
      <c r="A23" s="14"/>
      <c r="B23" s="14"/>
      <c r="C23" s="14"/>
      <c r="D23" s="14"/>
      <c r="E23" s="14"/>
      <c r="F23" s="14"/>
      <c r="G23" s="14"/>
      <c r="H23" s="14"/>
      <c r="I23" s="15"/>
      <c r="J23" s="16"/>
    </row>
    <row r="24" spans="1:10">
      <c r="A24" s="17" t="s">
        <v>24</v>
      </c>
      <c r="B24" s="17">
        <f>SUM(B25:B31)</f>
        <v>744</v>
      </c>
      <c r="C24" s="45" t="s">
        <v>17</v>
      </c>
      <c r="D24" s="45"/>
      <c r="E24" s="45"/>
      <c r="F24" s="45"/>
      <c r="G24" s="45"/>
      <c r="H24" s="45"/>
      <c r="I24" s="13"/>
      <c r="J24" s="16"/>
    </row>
    <row r="25" spans="1:10">
      <c r="A25" s="18"/>
      <c r="B25" s="14">
        <v>551</v>
      </c>
      <c r="C25" s="49" t="s">
        <v>25</v>
      </c>
      <c r="D25" s="49"/>
      <c r="E25" s="49"/>
      <c r="F25" s="49"/>
      <c r="G25" s="49"/>
      <c r="H25" s="49"/>
      <c r="I25" s="13"/>
      <c r="J25" s="16"/>
    </row>
    <row r="26" spans="1:10">
      <c r="A26" s="18"/>
      <c r="B26" s="14">
        <v>5</v>
      </c>
      <c r="C26" s="14" t="s">
        <v>18</v>
      </c>
      <c r="D26" s="14"/>
      <c r="E26" s="14"/>
      <c r="F26" s="14"/>
      <c r="G26" s="14"/>
      <c r="H26" s="14"/>
      <c r="I26" s="13"/>
      <c r="J26" s="16"/>
    </row>
    <row r="27" spans="1:10">
      <c r="A27" s="18"/>
      <c r="B27" s="14">
        <v>8</v>
      </c>
      <c r="C27" s="49" t="s">
        <v>19</v>
      </c>
      <c r="D27" s="49"/>
      <c r="E27" s="49"/>
      <c r="F27" s="49"/>
      <c r="G27" s="49"/>
      <c r="H27" s="49"/>
      <c r="I27" s="49"/>
      <c r="J27" s="13"/>
    </row>
    <row r="28" spans="1:10">
      <c r="A28" s="18"/>
      <c r="B28" s="14">
        <v>147</v>
      </c>
      <c r="C28" s="49" t="s">
        <v>20</v>
      </c>
      <c r="D28" s="49"/>
      <c r="E28" s="49"/>
      <c r="F28" s="49"/>
      <c r="G28" s="49"/>
      <c r="H28" s="49"/>
      <c r="I28" s="13"/>
      <c r="J28" s="13"/>
    </row>
    <row r="29" spans="1:10">
      <c r="A29" s="18"/>
      <c r="B29" s="14">
        <v>5</v>
      </c>
      <c r="C29" s="49" t="s">
        <v>21</v>
      </c>
      <c r="D29" s="49"/>
      <c r="E29" s="49"/>
      <c r="F29" s="49"/>
      <c r="G29" s="49"/>
      <c r="H29" s="49"/>
      <c r="I29" s="13"/>
      <c r="J29" s="13"/>
    </row>
    <row r="30" spans="1:10">
      <c r="A30" s="18"/>
      <c r="B30" s="14">
        <v>16</v>
      </c>
      <c r="C30" s="19" t="s">
        <v>13</v>
      </c>
      <c r="D30" s="19"/>
      <c r="E30" s="19"/>
      <c r="F30" s="19"/>
      <c r="G30" s="19"/>
      <c r="H30" s="19"/>
      <c r="I30" s="13"/>
      <c r="J30" s="13"/>
    </row>
    <row r="31" spans="1:10">
      <c r="A31" s="18"/>
      <c r="B31" s="14">
        <v>12</v>
      </c>
      <c r="C31" s="46" t="s">
        <v>14</v>
      </c>
      <c r="D31" s="46"/>
      <c r="E31" s="46"/>
      <c r="F31" s="46"/>
      <c r="G31" s="46"/>
      <c r="H31" s="46"/>
      <c r="I31" s="13"/>
      <c r="J31" s="13"/>
    </row>
    <row r="32" spans="1:10">
      <c r="A32" s="20" t="s">
        <v>15</v>
      </c>
      <c r="B32" s="17">
        <f>SUM(B33:B34)</f>
        <v>37</v>
      </c>
      <c r="C32" s="45" t="s">
        <v>16</v>
      </c>
      <c r="D32" s="45"/>
      <c r="E32" s="45"/>
      <c r="F32" s="45"/>
      <c r="G32" s="45"/>
      <c r="H32" s="45"/>
      <c r="I32" s="13"/>
      <c r="J32" s="13"/>
    </row>
    <row r="33" spans="1:10">
      <c r="A33" s="21"/>
      <c r="B33" s="14">
        <v>34</v>
      </c>
      <c r="C33" s="27" t="s">
        <v>34</v>
      </c>
      <c r="D33" s="19"/>
      <c r="E33" s="19"/>
      <c r="F33" s="19"/>
      <c r="G33" s="19"/>
      <c r="H33" s="19"/>
      <c r="I33" s="19"/>
      <c r="J33" s="13"/>
    </row>
    <row r="34" spans="1:10">
      <c r="A34" s="22"/>
      <c r="B34" s="23">
        <v>3</v>
      </c>
      <c r="C34" s="28" t="s">
        <v>39</v>
      </c>
      <c r="D34" s="19"/>
      <c r="E34" s="19"/>
      <c r="F34" s="19"/>
      <c r="G34" s="19"/>
      <c r="H34" s="19"/>
      <c r="I34" s="19"/>
      <c r="J34" s="13"/>
    </row>
    <row r="35" spans="1:10">
      <c r="A35" s="23" t="s">
        <v>38</v>
      </c>
      <c r="B35" s="22"/>
      <c r="C35" s="22"/>
      <c r="D35" s="22"/>
      <c r="E35" s="22"/>
      <c r="F35" s="22"/>
      <c r="G35" s="22"/>
      <c r="H35" s="22"/>
      <c r="I35" s="13"/>
      <c r="J35" s="13"/>
    </row>
  </sheetData>
  <mergeCells count="32">
    <mergeCell ref="C32:H32"/>
    <mergeCell ref="C31:H31"/>
    <mergeCell ref="A19:A20"/>
    <mergeCell ref="C25:H25"/>
    <mergeCell ref="C28:H28"/>
    <mergeCell ref="C29:H29"/>
    <mergeCell ref="C27:I27"/>
    <mergeCell ref="F20:G20"/>
    <mergeCell ref="C24:H24"/>
    <mergeCell ref="B19:C19"/>
    <mergeCell ref="B20:C20"/>
    <mergeCell ref="A9:A11"/>
    <mergeCell ref="A12:A14"/>
    <mergeCell ref="H9:H10"/>
    <mergeCell ref="H12:H13"/>
    <mergeCell ref="H20:I20"/>
    <mergeCell ref="F19:G19"/>
    <mergeCell ref="I9:I11"/>
    <mergeCell ref="I12:I14"/>
    <mergeCell ref="I15:I17"/>
    <mergeCell ref="H19:I19"/>
    <mergeCell ref="A15:A17"/>
    <mergeCell ref="A18:B18"/>
    <mergeCell ref="H15:H16"/>
    <mergeCell ref="H1:I1"/>
    <mergeCell ref="A1:G1"/>
    <mergeCell ref="I3:I5"/>
    <mergeCell ref="I6:I8"/>
    <mergeCell ref="H3:H4"/>
    <mergeCell ref="H6:H7"/>
    <mergeCell ref="A6:A8"/>
    <mergeCell ref="A3:A5"/>
  </mergeCells>
  <phoneticPr fontId="2" type="noConversion"/>
  <printOptions horizontalCentered="1"/>
  <pageMargins left="0.39370078740157483" right="0.19685039370078741" top="0.19685039370078741" bottom="0.19685039370078741" header="0.51181102362204722" footer="0.51181102362204722"/>
  <pageSetup paperSize="9" scale="86" fitToWidth="0" orientation="landscape" r:id="rId1"/>
  <headerFooter alignWithMargins="0"/>
  <ignoredErrors>
    <ignoredError sqref="H3:H17 C18:I18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網路公告</vt:lpstr>
      <vt:lpstr>網路公告!Print_Area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Windows 使用者</cp:lastModifiedBy>
  <cp:lastPrinted>2019-05-06T01:19:15Z</cp:lastPrinted>
  <dcterms:created xsi:type="dcterms:W3CDTF">2014-10-21T01:04:42Z</dcterms:created>
  <dcterms:modified xsi:type="dcterms:W3CDTF">2019-11-08T07:34:44Z</dcterms:modified>
</cp:coreProperties>
</file>