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35" activeTab="0"/>
  </bookViews>
  <sheets>
    <sheet name="網路公告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<sst xmlns="http://schemas.openxmlformats.org/spreadsheetml/2006/main" count="58" uniqueCount="44">
  <si>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學士</t>
  </si>
  <si>
    <t>合計</t>
  </si>
  <si>
    <t>助理教授以上</t>
  </si>
  <si>
    <t>博士</t>
  </si>
  <si>
    <t>教授</t>
  </si>
  <si>
    <t>助理教授</t>
  </si>
  <si>
    <t>副教授</t>
  </si>
  <si>
    <t>碩士</t>
  </si>
  <si>
    <t>講師</t>
  </si>
  <si>
    <t>級別</t>
  </si>
  <si>
    <t>性質</t>
  </si>
  <si>
    <t>小計</t>
  </si>
  <si>
    <t>備註</t>
  </si>
  <si>
    <t>三、a：編制內教職員工</t>
  </si>
  <si>
    <t>編制內教職員工</t>
  </si>
  <si>
    <t xml:space="preserve">    b：約聘僱教職員工</t>
  </si>
  <si>
    <t>學校經費約聘教職員工</t>
  </si>
  <si>
    <t>一般</t>
  </si>
  <si>
    <t xml:space="preserve">講師以上 </t>
  </si>
  <si>
    <t>助教人數</t>
  </si>
  <si>
    <t>約聘工友</t>
  </si>
  <si>
    <t>約聘職員</t>
  </si>
  <si>
    <t>職員人數</t>
  </si>
  <si>
    <t xml:space="preserve">幼稚園    </t>
  </si>
  <si>
    <t>幼稚園教保員</t>
  </si>
  <si>
    <t xml:space="preserve">博士占現有教師 </t>
  </si>
  <si>
    <t xml:space="preserve">     南臺科技大學 一○四學年度 第二學期 專任教師等級及學歷結構表                 </t>
  </si>
  <si>
    <t>專技</t>
  </si>
  <si>
    <t>專案</t>
  </si>
  <si>
    <t xml:space="preserve">助理教授以上占現有專任教師   </t>
  </si>
  <si>
    <t>國內博士</t>
  </si>
  <si>
    <t>國外博士</t>
  </si>
  <si>
    <t xml:space="preserve">技工工友   </t>
  </si>
  <si>
    <t>軍訓教官(含少將1人、上校4人、中校6人、少校1人)</t>
  </si>
  <si>
    <t>專案教師</t>
  </si>
  <si>
    <t>總計</t>
  </si>
  <si>
    <t>其他</t>
  </si>
  <si>
    <t>約聘教師</t>
  </si>
  <si>
    <t>約聘職工</t>
  </si>
  <si>
    <t>一、講師進修博士8人</t>
  </si>
  <si>
    <t>二、不列入教師人數1人 申請留職停薪1人(蕭雨青申請至105/7/31)。</t>
  </si>
  <si>
    <r>
      <t>四、</t>
    </r>
    <r>
      <rPr>
        <b/>
        <sz val="12"/>
        <rFont val="細明體"/>
        <family val="3"/>
      </rPr>
      <t>兼任337人</t>
    </r>
  </si>
  <si>
    <t>105.4.19</t>
  </si>
  <si>
    <t>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</si>
</sst>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color indexed="12"/>
      <name val="細明體"/>
      <family val="3"/>
    </font>
    <font>
      <b/>
      <sz val="12"/>
      <color indexed="12"/>
      <name val="新細明體"/>
      <family val="1"/>
    </font>
    <font>
      <sz val="12"/>
      <color indexed="10"/>
      <name val="細明體"/>
      <family val="3"/>
    </font>
    <font>
      <sz val="12"/>
      <color indexed="10"/>
      <name val="標楷體"/>
      <family val="4"/>
    </font>
    <font>
      <b/>
      <sz val="12"/>
      <color indexed="12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10" fontId="13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6" zoomScaleNormal="96" workbookViewId="0" topLeftCell="A1">
      <selection activeCell="C10" sqref="C10"/>
    </sheetView>
  </sheetViews>
  <sheetFormatPr defaultColWidth="9.00390625" defaultRowHeight="16.5"/>
  <cols>
    <col min="1" max="1" width="24.125" style="1" customWidth="1"/>
    <col min="2" max="8" width="14.375" style="1" customWidth="1"/>
    <col min="9" max="9" width="14.375" style="0" customWidth="1"/>
  </cols>
  <sheetData>
    <row r="1" spans="1:9" s="15" customFormat="1" ht="26.25" customHeight="1">
      <c r="A1" s="56" t="s">
        <v>26</v>
      </c>
      <c r="B1" s="54"/>
      <c r="C1" s="54"/>
      <c r="D1" s="54"/>
      <c r="E1" s="54"/>
      <c r="F1" s="54"/>
      <c r="G1" s="54"/>
      <c r="H1" s="54" t="s">
        <v>42</v>
      </c>
      <c r="I1" s="55"/>
    </row>
    <row r="2" spans="1:9" s="15" customFormat="1" ht="27.75" customHeight="1">
      <c r="A2" s="16" t="s">
        <v>9</v>
      </c>
      <c r="B2" s="17" t="s">
        <v>10</v>
      </c>
      <c r="C2" s="17" t="s">
        <v>3</v>
      </c>
      <c r="D2" s="17" t="s">
        <v>7</v>
      </c>
      <c r="E2" s="17" t="s">
        <v>0</v>
      </c>
      <c r="F2" s="17" t="s">
        <v>36</v>
      </c>
      <c r="G2" s="17" t="s">
        <v>11</v>
      </c>
      <c r="H2" s="22" t="s">
        <v>1</v>
      </c>
      <c r="I2" s="18" t="s">
        <v>35</v>
      </c>
    </row>
    <row r="3" spans="1:9" s="15" customFormat="1" ht="21.75" customHeight="1">
      <c r="A3" s="40" t="s">
        <v>4</v>
      </c>
      <c r="B3" s="17" t="s">
        <v>17</v>
      </c>
      <c r="C3" s="19">
        <v>94</v>
      </c>
      <c r="D3" s="19">
        <v>0</v>
      </c>
      <c r="E3" s="19">
        <v>3</v>
      </c>
      <c r="F3" s="19">
        <v>0</v>
      </c>
      <c r="G3" s="19">
        <f aca="true" t="shared" si="0" ref="G3:G17">SUM(C3:F3)</f>
        <v>97</v>
      </c>
      <c r="H3" s="34">
        <f>SUM(G3:G4)</f>
        <v>97</v>
      </c>
      <c r="I3" s="46">
        <f>SUM(G3:G5)</f>
        <v>97</v>
      </c>
    </row>
    <row r="4" spans="1:9" s="15" customFormat="1" ht="21.75" customHeight="1">
      <c r="A4" s="40"/>
      <c r="B4" s="20" t="s">
        <v>27</v>
      </c>
      <c r="C4" s="19">
        <v>0</v>
      </c>
      <c r="D4" s="19">
        <v>0</v>
      </c>
      <c r="E4" s="19">
        <v>0</v>
      </c>
      <c r="F4" s="19">
        <v>0</v>
      </c>
      <c r="G4" s="19">
        <f t="shared" si="0"/>
        <v>0</v>
      </c>
      <c r="H4" s="35"/>
      <c r="I4" s="46"/>
    </row>
    <row r="5" spans="1:9" s="15" customFormat="1" ht="21.75" customHeight="1">
      <c r="A5" s="40"/>
      <c r="B5" s="20" t="s">
        <v>28</v>
      </c>
      <c r="C5" s="19">
        <v>0</v>
      </c>
      <c r="D5" s="19">
        <v>0</v>
      </c>
      <c r="E5" s="19">
        <v>0</v>
      </c>
      <c r="F5" s="19">
        <v>0</v>
      </c>
      <c r="G5" s="19">
        <f t="shared" si="0"/>
        <v>0</v>
      </c>
      <c r="H5" s="23">
        <f>G5</f>
        <v>0</v>
      </c>
      <c r="I5" s="46"/>
    </row>
    <row r="6" spans="1:9" s="15" customFormat="1" ht="21.75" customHeight="1">
      <c r="A6" s="40" t="s">
        <v>6</v>
      </c>
      <c r="B6" s="17" t="s">
        <v>17</v>
      </c>
      <c r="C6" s="19">
        <v>184</v>
      </c>
      <c r="D6" s="19">
        <v>20</v>
      </c>
      <c r="E6" s="19">
        <v>4</v>
      </c>
      <c r="F6" s="19">
        <v>0</v>
      </c>
      <c r="G6" s="19">
        <f t="shared" si="0"/>
        <v>208</v>
      </c>
      <c r="H6" s="34">
        <f>SUM(G6:G7)</f>
        <v>212</v>
      </c>
      <c r="I6" s="46">
        <f>SUM(G6:G8)</f>
        <v>212</v>
      </c>
    </row>
    <row r="7" spans="1:9" s="15" customFormat="1" ht="21.75" customHeight="1">
      <c r="A7" s="40"/>
      <c r="B7" s="20" t="s">
        <v>27</v>
      </c>
      <c r="C7" s="19">
        <v>1</v>
      </c>
      <c r="D7" s="19">
        <v>2</v>
      </c>
      <c r="E7" s="19">
        <v>1</v>
      </c>
      <c r="F7" s="19">
        <v>0</v>
      </c>
      <c r="G7" s="19">
        <f t="shared" si="0"/>
        <v>4</v>
      </c>
      <c r="H7" s="35"/>
      <c r="I7" s="46"/>
    </row>
    <row r="8" spans="1:9" s="15" customFormat="1" ht="21.75" customHeight="1">
      <c r="A8" s="40"/>
      <c r="B8" s="20" t="s">
        <v>28</v>
      </c>
      <c r="C8" s="19">
        <v>0</v>
      </c>
      <c r="D8" s="19">
        <v>0</v>
      </c>
      <c r="E8" s="19">
        <v>0</v>
      </c>
      <c r="F8" s="19">
        <v>0</v>
      </c>
      <c r="G8" s="19">
        <f t="shared" si="0"/>
        <v>0</v>
      </c>
      <c r="H8" s="23">
        <f>G8</f>
        <v>0</v>
      </c>
      <c r="I8" s="46"/>
    </row>
    <row r="9" spans="1:9" s="15" customFormat="1" ht="21.75" customHeight="1">
      <c r="A9" s="40" t="s">
        <v>5</v>
      </c>
      <c r="B9" s="17" t="s">
        <v>17</v>
      </c>
      <c r="C9" s="19">
        <v>159</v>
      </c>
      <c r="D9" s="19">
        <v>12</v>
      </c>
      <c r="E9" s="19">
        <v>2</v>
      </c>
      <c r="F9" s="19">
        <v>0</v>
      </c>
      <c r="G9" s="19">
        <f t="shared" si="0"/>
        <v>173</v>
      </c>
      <c r="H9" s="34">
        <f>SUM(G9:G10)</f>
        <v>181</v>
      </c>
      <c r="I9" s="46">
        <f>SUM(G9:G11)</f>
        <v>182</v>
      </c>
    </row>
    <row r="10" spans="1:10" s="15" customFormat="1" ht="21.75" customHeight="1">
      <c r="A10" s="40"/>
      <c r="B10" s="20" t="s">
        <v>27</v>
      </c>
      <c r="C10" s="19">
        <v>0</v>
      </c>
      <c r="D10" s="19">
        <v>5</v>
      </c>
      <c r="E10" s="19">
        <v>2</v>
      </c>
      <c r="F10" s="19">
        <v>1</v>
      </c>
      <c r="G10" s="19">
        <f>SUM(C10:F10)</f>
        <v>8</v>
      </c>
      <c r="H10" s="35"/>
      <c r="I10" s="46"/>
      <c r="J10" s="25" t="s">
        <v>43</v>
      </c>
    </row>
    <row r="11" spans="1:9" s="15" customFormat="1" ht="21.75" customHeight="1">
      <c r="A11" s="40"/>
      <c r="B11" s="20" t="s">
        <v>28</v>
      </c>
      <c r="C11" s="19">
        <v>1</v>
      </c>
      <c r="D11" s="19">
        <v>0</v>
      </c>
      <c r="E11" s="19">
        <v>0</v>
      </c>
      <c r="F11" s="19">
        <v>0</v>
      </c>
      <c r="G11" s="19">
        <f t="shared" si="0"/>
        <v>1</v>
      </c>
      <c r="H11" s="23">
        <f>G11</f>
        <v>1</v>
      </c>
      <c r="I11" s="46"/>
    </row>
    <row r="12" spans="1:9" s="15" customFormat="1" ht="21.75" customHeight="1">
      <c r="A12" s="40" t="s">
        <v>8</v>
      </c>
      <c r="B12" s="17" t="s">
        <v>17</v>
      </c>
      <c r="C12" s="19">
        <v>2</v>
      </c>
      <c r="D12" s="19">
        <v>60</v>
      </c>
      <c r="E12" s="19">
        <v>5</v>
      </c>
      <c r="F12" s="19">
        <v>0</v>
      </c>
      <c r="G12" s="19">
        <f t="shared" si="0"/>
        <v>67</v>
      </c>
      <c r="H12" s="34">
        <f>SUM(G12:G13)</f>
        <v>69</v>
      </c>
      <c r="I12" s="46">
        <f>SUM(G12:G14)</f>
        <v>69</v>
      </c>
    </row>
    <row r="13" spans="1:9" s="15" customFormat="1" ht="21.75" customHeight="1">
      <c r="A13" s="40"/>
      <c r="B13" s="20" t="s">
        <v>27</v>
      </c>
      <c r="C13" s="19">
        <v>0</v>
      </c>
      <c r="D13" s="19">
        <v>2</v>
      </c>
      <c r="E13" s="19">
        <v>0</v>
      </c>
      <c r="F13" s="19">
        <v>0</v>
      </c>
      <c r="G13" s="19">
        <f t="shared" si="0"/>
        <v>2</v>
      </c>
      <c r="H13" s="35"/>
      <c r="I13" s="46"/>
    </row>
    <row r="14" spans="1:9" s="15" customFormat="1" ht="21.75" customHeight="1">
      <c r="A14" s="40"/>
      <c r="B14" s="20" t="s">
        <v>28</v>
      </c>
      <c r="C14" s="19">
        <v>0</v>
      </c>
      <c r="D14" s="19">
        <v>0</v>
      </c>
      <c r="E14" s="19">
        <v>0</v>
      </c>
      <c r="F14" s="19">
        <v>0</v>
      </c>
      <c r="G14" s="19">
        <f t="shared" si="0"/>
        <v>0</v>
      </c>
      <c r="H14" s="23">
        <f>G14</f>
        <v>0</v>
      </c>
      <c r="I14" s="46"/>
    </row>
    <row r="15" spans="1:9" s="15" customFormat="1" ht="21.75" customHeight="1">
      <c r="A15" s="40" t="s">
        <v>11</v>
      </c>
      <c r="B15" s="17" t="s">
        <v>17</v>
      </c>
      <c r="C15" s="17">
        <f>SUM(C3,C6,C9,C12)</f>
        <v>439</v>
      </c>
      <c r="D15" s="17">
        <f>SUM(D3,D6,D9,D12)</f>
        <v>92</v>
      </c>
      <c r="E15" s="17">
        <f>SUM(E3,E6,E9,E12)</f>
        <v>14</v>
      </c>
      <c r="F15" s="17">
        <f>SUM(F3,F6,F9,F12)</f>
        <v>0</v>
      </c>
      <c r="G15" s="19">
        <f t="shared" si="0"/>
        <v>545</v>
      </c>
      <c r="H15" s="34">
        <f>SUM(G15:G16)</f>
        <v>559</v>
      </c>
      <c r="I15" s="46">
        <f>SUM(G15:G17)</f>
        <v>560</v>
      </c>
    </row>
    <row r="16" spans="1:9" s="15" customFormat="1" ht="21.75" customHeight="1">
      <c r="A16" s="40"/>
      <c r="B16" s="20" t="s">
        <v>27</v>
      </c>
      <c r="C16" s="17">
        <f aca="true" t="shared" si="1" ref="C16:F17">SUM(C4,C7,C10,C13)</f>
        <v>1</v>
      </c>
      <c r="D16" s="17">
        <f t="shared" si="1"/>
        <v>9</v>
      </c>
      <c r="E16" s="17">
        <f t="shared" si="1"/>
        <v>3</v>
      </c>
      <c r="F16" s="17">
        <f t="shared" si="1"/>
        <v>1</v>
      </c>
      <c r="G16" s="19">
        <f t="shared" si="0"/>
        <v>14</v>
      </c>
      <c r="H16" s="35"/>
      <c r="I16" s="46"/>
    </row>
    <row r="17" spans="1:9" s="15" customFormat="1" ht="21.75" customHeight="1">
      <c r="A17" s="40"/>
      <c r="B17" s="20" t="s">
        <v>28</v>
      </c>
      <c r="C17" s="17">
        <f t="shared" si="1"/>
        <v>1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9">
        <f t="shared" si="0"/>
        <v>1</v>
      </c>
      <c r="H17" s="23">
        <f>G17</f>
        <v>1</v>
      </c>
      <c r="I17" s="46"/>
    </row>
    <row r="18" spans="1:9" ht="21.75" customHeight="1">
      <c r="A18" s="41" t="s">
        <v>1</v>
      </c>
      <c r="B18" s="42"/>
      <c r="C18" s="23">
        <f>SUM(C15:C17)</f>
        <v>441</v>
      </c>
      <c r="D18" s="23">
        <f>SUM(D15:D17)</f>
        <v>101</v>
      </c>
      <c r="E18" s="23">
        <f>SUM(E15:E17)</f>
        <v>17</v>
      </c>
      <c r="F18" s="23">
        <f>SUM(F15:F17)</f>
        <v>1</v>
      </c>
      <c r="G18" s="23">
        <f>SUM(G15:G17)</f>
        <v>560</v>
      </c>
      <c r="H18" s="32">
        <f>SUM(I15)</f>
        <v>560</v>
      </c>
      <c r="I18" s="33"/>
    </row>
    <row r="19" spans="1:9" ht="49.5">
      <c r="A19" s="40" t="s">
        <v>12</v>
      </c>
      <c r="B19" s="44" t="s">
        <v>2</v>
      </c>
      <c r="C19" s="44"/>
      <c r="D19" s="21">
        <f>SUM(I3,I6,I9)</f>
        <v>491</v>
      </c>
      <c r="E19" s="21" t="s">
        <v>29</v>
      </c>
      <c r="F19" s="36">
        <f>D19/H18</f>
        <v>0.8767857142857143</v>
      </c>
      <c r="G19" s="37"/>
      <c r="H19" s="44" t="s">
        <v>25</v>
      </c>
      <c r="I19" s="47"/>
    </row>
    <row r="20" spans="1:9" ht="23.25" customHeight="1" thickBot="1">
      <c r="A20" s="43"/>
      <c r="B20" s="45" t="s">
        <v>30</v>
      </c>
      <c r="C20" s="45"/>
      <c r="D20" s="24">
        <v>307</v>
      </c>
      <c r="E20" s="24" t="s">
        <v>31</v>
      </c>
      <c r="F20" s="38">
        <v>135</v>
      </c>
      <c r="G20" s="39"/>
      <c r="H20" s="30">
        <f>C18/H18</f>
        <v>0.7875</v>
      </c>
      <c r="I20" s="31"/>
    </row>
    <row r="21" spans="1:8" ht="16.5">
      <c r="A21" s="2" t="s">
        <v>39</v>
      </c>
      <c r="B21" s="3"/>
      <c r="C21" s="3"/>
      <c r="D21" s="3"/>
      <c r="E21" s="3"/>
      <c r="F21" s="3"/>
      <c r="G21" s="3"/>
      <c r="H21" s="3"/>
    </row>
    <row r="22" spans="1:10" ht="39" customHeight="1">
      <c r="A22" s="53" t="s">
        <v>40</v>
      </c>
      <c r="B22" s="51"/>
      <c r="C22" s="51"/>
      <c r="D22" s="51"/>
      <c r="E22" s="51"/>
      <c r="F22" s="51"/>
      <c r="G22" s="51"/>
      <c r="H22" s="51"/>
      <c r="I22" s="11"/>
      <c r="J22" s="10"/>
    </row>
    <row r="23" spans="1:10" ht="16.5">
      <c r="A23" s="4"/>
      <c r="B23" s="5"/>
      <c r="C23" s="5"/>
      <c r="D23" s="5"/>
      <c r="E23" s="5"/>
      <c r="F23" s="5"/>
      <c r="G23" s="5"/>
      <c r="H23" s="5"/>
      <c r="I23" s="11"/>
      <c r="J23" s="10"/>
    </row>
    <row r="24" spans="1:8" ht="16.5">
      <c r="A24" s="6" t="s">
        <v>13</v>
      </c>
      <c r="B24" s="7">
        <f>SUM(B25:B30)</f>
        <v>761</v>
      </c>
      <c r="C24" s="52" t="s">
        <v>14</v>
      </c>
      <c r="D24" s="52"/>
      <c r="E24" s="52"/>
      <c r="F24" s="52"/>
      <c r="G24" s="52"/>
      <c r="H24" s="52"/>
    </row>
    <row r="25" spans="1:8" ht="16.5">
      <c r="A25" s="8"/>
      <c r="B25" s="5">
        <v>559</v>
      </c>
      <c r="C25" s="48" t="s">
        <v>18</v>
      </c>
      <c r="D25" s="48"/>
      <c r="E25" s="48"/>
      <c r="F25" s="48"/>
      <c r="G25" s="48"/>
      <c r="H25" s="48"/>
    </row>
    <row r="26" spans="1:8" ht="16.5">
      <c r="A26" s="8"/>
      <c r="B26" s="5">
        <v>11</v>
      </c>
      <c r="C26" s="48" t="s">
        <v>19</v>
      </c>
      <c r="D26" s="48"/>
      <c r="E26" s="48"/>
      <c r="F26" s="48"/>
      <c r="G26" s="48"/>
      <c r="H26" s="48"/>
    </row>
    <row r="27" spans="1:8" ht="16.5">
      <c r="A27" s="8"/>
      <c r="B27" s="5">
        <v>156</v>
      </c>
      <c r="C27" s="48" t="s">
        <v>22</v>
      </c>
      <c r="D27" s="48"/>
      <c r="E27" s="48"/>
      <c r="F27" s="48"/>
      <c r="G27" s="48"/>
      <c r="H27" s="48"/>
    </row>
    <row r="28" spans="1:8" ht="16.5">
      <c r="A28" s="8"/>
      <c r="B28" s="5">
        <v>6</v>
      </c>
      <c r="C28" s="48" t="s">
        <v>23</v>
      </c>
      <c r="D28" s="48"/>
      <c r="E28" s="48"/>
      <c r="F28" s="48"/>
      <c r="G28" s="48"/>
      <c r="H28" s="48"/>
    </row>
    <row r="29" spans="1:8" ht="16.5">
      <c r="A29" s="8"/>
      <c r="B29" s="5">
        <v>17</v>
      </c>
      <c r="C29" s="48" t="s">
        <v>32</v>
      </c>
      <c r="D29" s="48"/>
      <c r="E29" s="48"/>
      <c r="F29" s="48"/>
      <c r="G29" s="48"/>
      <c r="H29" s="48"/>
    </row>
    <row r="30" spans="1:8" ht="16.5">
      <c r="A30" s="8"/>
      <c r="B30" s="5">
        <v>12</v>
      </c>
      <c r="C30" s="49" t="s">
        <v>33</v>
      </c>
      <c r="D30" s="49"/>
      <c r="E30" s="49"/>
      <c r="F30" s="49"/>
      <c r="G30" s="49"/>
      <c r="H30" s="49"/>
    </row>
    <row r="31" spans="1:8" ht="16.5">
      <c r="A31" s="6" t="s">
        <v>15</v>
      </c>
      <c r="B31" s="7">
        <f>SUM(B32:B36)</f>
        <v>24</v>
      </c>
      <c r="C31" s="52" t="s">
        <v>16</v>
      </c>
      <c r="D31" s="52"/>
      <c r="E31" s="52"/>
      <c r="F31" s="52"/>
      <c r="G31" s="52"/>
      <c r="H31" s="52"/>
    </row>
    <row r="32" spans="1:8" ht="16.5">
      <c r="A32" s="6"/>
      <c r="B32" s="5">
        <v>1</v>
      </c>
      <c r="C32" s="5" t="s">
        <v>34</v>
      </c>
      <c r="D32" s="7"/>
      <c r="E32" s="7"/>
      <c r="F32" s="7"/>
      <c r="G32" s="7"/>
      <c r="H32" s="7"/>
    </row>
    <row r="33" spans="1:9" ht="16.5">
      <c r="A33" s="8"/>
      <c r="B33" s="48">
        <v>9</v>
      </c>
      <c r="C33" s="50" t="s">
        <v>37</v>
      </c>
      <c r="D33" s="48"/>
      <c r="E33" s="48"/>
      <c r="F33" s="48"/>
      <c r="G33" s="48"/>
      <c r="H33" s="48"/>
      <c r="I33" s="51"/>
    </row>
    <row r="34" spans="1:9" ht="9" customHeight="1">
      <c r="A34" s="9"/>
      <c r="B34" s="48"/>
      <c r="C34" s="51"/>
      <c r="D34" s="51"/>
      <c r="E34" s="51"/>
      <c r="F34" s="51"/>
      <c r="G34" s="51"/>
      <c r="H34" s="51"/>
      <c r="I34" s="51"/>
    </row>
    <row r="35" spans="1:9" ht="21" customHeight="1">
      <c r="A35" s="9"/>
      <c r="B35" s="5">
        <v>1</v>
      </c>
      <c r="C35" s="48" t="s">
        <v>24</v>
      </c>
      <c r="D35" s="48"/>
      <c r="E35" s="48"/>
      <c r="F35" s="5"/>
      <c r="G35" s="5"/>
      <c r="H35" s="5"/>
      <c r="I35" s="5"/>
    </row>
    <row r="36" spans="1:8" ht="16.5">
      <c r="A36" s="9"/>
      <c r="B36" s="5">
        <v>13</v>
      </c>
      <c r="C36" s="50" t="s">
        <v>38</v>
      </c>
      <c r="D36" s="50"/>
      <c r="E36" s="50"/>
      <c r="F36" s="50"/>
      <c r="G36" s="50"/>
      <c r="H36" s="50"/>
    </row>
    <row r="37" spans="1:9" ht="30.75" customHeight="1" hidden="1">
      <c r="A37" s="9"/>
      <c r="B37" s="48">
        <v>11</v>
      </c>
      <c r="C37" s="50" t="s">
        <v>21</v>
      </c>
      <c r="D37" s="48"/>
      <c r="E37" s="48"/>
      <c r="F37" s="48"/>
      <c r="G37" s="48"/>
      <c r="H37" s="48"/>
      <c r="I37" s="48"/>
    </row>
    <row r="38" spans="1:9" ht="36.75" customHeight="1" hidden="1">
      <c r="A38" s="9"/>
      <c r="B38" s="48"/>
      <c r="C38" s="48"/>
      <c r="D38" s="48"/>
      <c r="E38" s="48"/>
      <c r="F38" s="48"/>
      <c r="G38" s="48"/>
      <c r="H38" s="48"/>
      <c r="I38" s="48"/>
    </row>
    <row r="39" spans="1:8" ht="16.5" hidden="1">
      <c r="A39" s="8"/>
      <c r="B39" s="5">
        <v>1</v>
      </c>
      <c r="C39" s="48" t="s">
        <v>20</v>
      </c>
      <c r="D39" s="48"/>
      <c r="E39" s="48"/>
      <c r="F39" s="48"/>
      <c r="G39" s="48"/>
      <c r="H39" s="48"/>
    </row>
    <row r="40" spans="1:8" ht="16.5">
      <c r="A40" s="14" t="s">
        <v>41</v>
      </c>
      <c r="B40" s="26"/>
      <c r="C40" s="27"/>
      <c r="D40" s="27"/>
      <c r="E40" s="27"/>
      <c r="F40" s="27"/>
      <c r="G40" s="28"/>
      <c r="H40"/>
    </row>
    <row r="41" spans="1:8" ht="16.5">
      <c r="A41" s="12"/>
      <c r="B41" s="26"/>
      <c r="C41" s="27"/>
      <c r="D41" s="27"/>
      <c r="E41" s="27"/>
      <c r="F41" s="27"/>
      <c r="G41" s="27"/>
      <c r="H41"/>
    </row>
    <row r="42" spans="1:8" ht="16.5">
      <c r="A42" s="12"/>
      <c r="B42" s="29"/>
      <c r="C42" s="29"/>
      <c r="D42" s="29"/>
      <c r="E42" s="29"/>
      <c r="F42" s="29"/>
      <c r="G42" s="29"/>
      <c r="H42" s="13"/>
    </row>
    <row r="43" spans="2:7" ht="16.5">
      <c r="B43" s="29"/>
      <c r="C43" s="29"/>
      <c r="D43" s="29"/>
      <c r="E43" s="29"/>
      <c r="F43" s="29"/>
      <c r="G43" s="29"/>
    </row>
    <row r="44" spans="2:7" ht="16.5">
      <c r="B44" s="29"/>
      <c r="C44" s="29"/>
      <c r="D44" s="29"/>
      <c r="E44" s="29"/>
      <c r="F44" s="29"/>
      <c r="G44" s="29"/>
    </row>
    <row r="45" spans="2:7" ht="16.5">
      <c r="B45" s="29"/>
      <c r="C45" s="29"/>
      <c r="D45" s="29"/>
      <c r="E45" s="29"/>
      <c r="F45" s="29"/>
      <c r="G45" s="29"/>
    </row>
    <row r="46" spans="2:7" ht="16.5">
      <c r="B46" s="29"/>
      <c r="C46" s="29"/>
      <c r="D46" s="29"/>
      <c r="E46" s="29"/>
      <c r="F46" s="29"/>
      <c r="G46" s="29"/>
    </row>
  </sheetData>
  <sheetProtection/>
  <mergeCells count="42">
    <mergeCell ref="A6:A8"/>
    <mergeCell ref="H1:I1"/>
    <mergeCell ref="A1:G1"/>
    <mergeCell ref="A3:A5"/>
    <mergeCell ref="I3:I5"/>
    <mergeCell ref="I6:I8"/>
    <mergeCell ref="A9:A11"/>
    <mergeCell ref="A12:A14"/>
    <mergeCell ref="H9:H10"/>
    <mergeCell ref="H12:H13"/>
    <mergeCell ref="C31:H31"/>
    <mergeCell ref="C24:H24"/>
    <mergeCell ref="C25:H25"/>
    <mergeCell ref="A22:H22"/>
    <mergeCell ref="C26:H26"/>
    <mergeCell ref="C27:H27"/>
    <mergeCell ref="C28:H28"/>
    <mergeCell ref="C29:H29"/>
    <mergeCell ref="C30:H30"/>
    <mergeCell ref="B33:B34"/>
    <mergeCell ref="C33:I34"/>
    <mergeCell ref="C39:H39"/>
    <mergeCell ref="B37:B38"/>
    <mergeCell ref="C37:I38"/>
    <mergeCell ref="C36:H36"/>
    <mergeCell ref="C35:E35"/>
    <mergeCell ref="I9:I11"/>
    <mergeCell ref="I12:I14"/>
    <mergeCell ref="I15:I17"/>
    <mergeCell ref="H3:H4"/>
    <mergeCell ref="H6:H7"/>
    <mergeCell ref="H19:I19"/>
    <mergeCell ref="H20:I20"/>
    <mergeCell ref="H18:I18"/>
    <mergeCell ref="H15:H16"/>
    <mergeCell ref="F19:G19"/>
    <mergeCell ref="F20:G20"/>
    <mergeCell ref="A15:A17"/>
    <mergeCell ref="A18:B18"/>
    <mergeCell ref="A19:A20"/>
    <mergeCell ref="B19:C19"/>
    <mergeCell ref="B20:C20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cp:lastPrinted>2016-04-19T03:20:47Z</cp:lastPrinted>
  <dcterms:created xsi:type="dcterms:W3CDTF">2014-10-21T01:04:42Z</dcterms:created>
  <dcterms:modified xsi:type="dcterms:W3CDTF">2018-09-14T06:01:05Z</dcterms:modified>
  <cp:category/>
  <cp:version/>
  <cp:contentType/>
  <cp:contentStatus/>
</cp:coreProperties>
</file>